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rtal.oecd.org/eshare/els/pc/Deliverables/Family/5_Family_Database/99_Other/3_Asia-Pacific_Family_Database/2025/2_Work_in_progress/1_SF/SF1_4/"/>
    </mc:Choice>
  </mc:AlternateContent>
  <xr:revisionPtr revIDLastSave="0" documentId="13_ncr:1_{423A6298-D8BA-48E4-8FF7-09BADC2C778A}" xr6:coauthVersionLast="47" xr6:coauthVersionMax="47" xr10:uidLastSave="{00000000-0000-0000-0000-000000000000}"/>
  <bookViews>
    <workbookView xWindow="38280" yWindow="-120" windowWidth="29040" windowHeight="15720" tabRatio="830" xr2:uid="{00000000-000D-0000-FFFF-FFFF00000000}"/>
  </bookViews>
  <sheets>
    <sheet name="Chart SF1.4.A" sheetId="43" r:id="rId1"/>
    <sheet name="Chart SF1.4.B" sheetId="39" r:id="rId2"/>
    <sheet name="Chart SF1.4.C" sheetId="40" r:id="rId3"/>
    <sheet name="Chart SF1.4.D" sheetId="41" r:id="rId4"/>
    <sheet name="Chart SF1.4.E" sheetId="42" r:id="rId5"/>
    <sheet name="ChildPopulation" sheetId="9" r:id="rId6"/>
    <sheet name="AgeDistributionChildren" sheetId="8" r:id="rId7"/>
    <sheet name="YouthDependencyRatio" sheetId="3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a" localSheetId="0">'[1]Time series'!#REF!</definedName>
    <definedName name="\a" localSheetId="1">'[1]Time series'!#REF!</definedName>
    <definedName name="\a" localSheetId="2">'[1]Time series'!#REF!</definedName>
    <definedName name="\a" localSheetId="3">'[1]Time series'!#REF!</definedName>
    <definedName name="\a" localSheetId="4">'[1]Time series'!#REF!</definedName>
    <definedName name="\a" localSheetId="7">'[1]Time series'!#REF!</definedName>
    <definedName name="\a">'[1]Time series'!#REF!</definedName>
    <definedName name="\b" localSheetId="0">'[1]Time series'!#REF!</definedName>
    <definedName name="\b" localSheetId="1">'[1]Time series'!#REF!</definedName>
    <definedName name="\b" localSheetId="2">'[1]Time series'!#REF!</definedName>
    <definedName name="\b" localSheetId="3">'[1]Time series'!#REF!</definedName>
    <definedName name="\b" localSheetId="4">'[1]Time series'!#REF!</definedName>
    <definedName name="\b" localSheetId="7">'[1]Time series'!#REF!</definedName>
    <definedName name="\b">'[1]Time series'!#REF!</definedName>
    <definedName name="__" localSheetId="0">[2]EAT12_1!#REF!,[2]EAT12_1!#REF!,[2]EAT12_1!#REF!,[2]EAT12_1!#REF!,[2]EAT12_1!#REF!,[2]EAT12_1!#REF!,[2]EAT12_1!#REF!,[2]EAT12_1!#REF!,[2]EAT12_1!#REF!,[2]EAT12_1!#REF!</definedName>
    <definedName name="__" localSheetId="1">[2]EAT12_1!#REF!,[2]EAT12_1!#REF!,[2]EAT12_1!#REF!,[2]EAT12_1!#REF!,[2]EAT12_1!#REF!,[2]EAT12_1!#REF!,[2]EAT12_1!#REF!,[2]EAT12_1!#REF!,[2]EAT12_1!#REF!,[2]EAT12_1!#REF!</definedName>
    <definedName name="__" localSheetId="2">[2]EAT12_1!#REF!,[2]EAT12_1!#REF!,[2]EAT12_1!#REF!,[2]EAT12_1!#REF!,[2]EAT12_1!#REF!,[2]EAT12_1!#REF!,[2]EAT12_1!#REF!,[2]EAT12_1!#REF!,[2]EAT12_1!#REF!,[2]EAT12_1!#REF!</definedName>
    <definedName name="__" localSheetId="3">[2]EAT12_1!#REF!,[2]EAT12_1!#REF!,[2]EAT12_1!#REF!,[2]EAT12_1!#REF!,[2]EAT12_1!#REF!,[2]EAT12_1!#REF!,[2]EAT12_1!#REF!,[2]EAT12_1!#REF!,[2]EAT12_1!#REF!,[2]EAT12_1!#REF!</definedName>
    <definedName name="__" localSheetId="4">[2]EAT12_1!#REF!,[2]EAT12_1!#REF!,[2]EAT12_1!#REF!,[2]EAT12_1!#REF!,[2]EAT12_1!#REF!,[2]EAT12_1!#REF!,[2]EAT12_1!#REF!,[2]EAT12_1!#REF!,[2]EAT12_1!#REF!,[2]EAT12_1!#REF!</definedName>
    <definedName name="__" localSheetId="7">[2]EAT12_1!#REF!,[2]EAT12_1!#REF!,[2]EAT12_1!#REF!,[2]EAT12_1!#REF!,[2]EAT12_1!#REF!,[2]EAT12_1!#REF!,[2]EAT12_1!#REF!,[2]EAT12_1!#REF!,[2]EAT12_1!#REF!,[2]EAT12_1!#REF!</definedName>
    <definedName name="__">[2]EAT12_1!#REF!,[2]EAT12_1!#REF!,[2]EAT12_1!#REF!,[2]EAT12_1!#REF!,[2]EAT12_1!#REF!,[2]EAT12_1!#REF!,[2]EAT12_1!#REF!,[2]EAT12_1!#REF!,[2]EAT12_1!#REF!,[2]EAT12_1!#REF!</definedName>
    <definedName name="__aus2" localSheetId="0">#REF!</definedName>
    <definedName name="__aus2" localSheetId="1">#REF!</definedName>
    <definedName name="__aus2" localSheetId="2">#REF!</definedName>
    <definedName name="__aus2" localSheetId="3">#REF!</definedName>
    <definedName name="__aus2" localSheetId="4">#REF!</definedName>
    <definedName name="__aus2" localSheetId="7">#REF!</definedName>
    <definedName name="__aus2">#REF!</definedName>
    <definedName name="_xlnm._FilterDatabase" localSheetId="0" hidden="1">'Chart SF1.4.A'!$L$4:$P$4</definedName>
    <definedName name="_xlnm._FilterDatabase" localSheetId="1" hidden="1">'Chart SF1.4.B'!$L$4:$R$4</definedName>
    <definedName name="_xlnm._FilterDatabase" localSheetId="3" hidden="1">'Chart SF1.4.D'!$L$5:$O$5</definedName>
    <definedName name="_TAB3">#N/A</definedName>
    <definedName name="anberd" localSheetId="0">#REF!</definedName>
    <definedName name="anberd" localSheetId="1">#REF!</definedName>
    <definedName name="anberd" localSheetId="2">#REF!</definedName>
    <definedName name="anberd" localSheetId="3">#REF!</definedName>
    <definedName name="anberd" localSheetId="4">#REF!</definedName>
    <definedName name="anberd" localSheetId="7">#REF!</definedName>
    <definedName name="anberd">#REF!</definedName>
    <definedName name="BEL">#N/A</definedName>
    <definedName name="Champ" localSheetId="0">#REF!</definedName>
    <definedName name="Champ" localSheetId="1">#REF!</definedName>
    <definedName name="Champ" localSheetId="2">#REF!</definedName>
    <definedName name="Champ" localSheetId="3">#REF!</definedName>
    <definedName name="Champ" localSheetId="4">#REF!</definedName>
    <definedName name="Champ" localSheetId="7">#REF!</definedName>
    <definedName name="Champ">#REF!</definedName>
    <definedName name="chart_id" localSheetId="0">#REF!</definedName>
    <definedName name="chart_id" localSheetId="1">#REF!</definedName>
    <definedName name="chart_id" localSheetId="2">#REF!</definedName>
    <definedName name="chart_id" localSheetId="3">#REF!</definedName>
    <definedName name="chart_id" localSheetId="4">#REF!</definedName>
    <definedName name="chart_id" localSheetId="7">#REF!</definedName>
    <definedName name="chart_id">#REF!</definedName>
    <definedName name="CodePays" localSheetId="0">#REF!</definedName>
    <definedName name="CodePays" localSheetId="1">#REF!</definedName>
    <definedName name="CodePays" localSheetId="2">#REF!</definedName>
    <definedName name="CodePays" localSheetId="3">#REF!</definedName>
    <definedName name="CodePays" localSheetId="4">#REF!</definedName>
    <definedName name="CodePays" localSheetId="7">#REF!</definedName>
    <definedName name="CodePays">#REF!</definedName>
    <definedName name="Col" localSheetId="0">#REF!</definedName>
    <definedName name="Col" localSheetId="1">#REF!</definedName>
    <definedName name="Col" localSheetId="2">#REF!</definedName>
    <definedName name="Col" localSheetId="3">#REF!</definedName>
    <definedName name="Col" localSheetId="4">#REF!</definedName>
    <definedName name="Col" localSheetId="7">#REF!</definedName>
    <definedName name="Col">#REF!</definedName>
    <definedName name="Corresp" localSheetId="0">#REF!</definedName>
    <definedName name="Corresp" localSheetId="1">#REF!</definedName>
    <definedName name="Corresp" localSheetId="2">#REF!</definedName>
    <definedName name="Corresp" localSheetId="3">#REF!</definedName>
    <definedName name="Corresp" localSheetId="4">#REF!</definedName>
    <definedName name="Corresp" localSheetId="7">#REF!</definedName>
    <definedName name="Corresp">#REF!</definedName>
    <definedName name="Country_Mean" localSheetId="0">[3]!Country_Mean</definedName>
    <definedName name="Country_Mean" localSheetId="1">[3]!Country_Mean</definedName>
    <definedName name="Country_Mean" localSheetId="2">[3]!Country_Mean</definedName>
    <definedName name="Country_Mean" localSheetId="3">[3]!Country_Mean</definedName>
    <definedName name="Country_Mean" localSheetId="4">[3]!Country_Mean</definedName>
    <definedName name="Country_Mean" localSheetId="7">[3]!Country_Mean</definedName>
    <definedName name="Country_Mean">[3]!Country_Mean</definedName>
    <definedName name="DATE" localSheetId="0">[4]A11!#REF!</definedName>
    <definedName name="DATE" localSheetId="1">[4]A11!#REF!</definedName>
    <definedName name="DATE" localSheetId="2">[4]A11!#REF!</definedName>
    <definedName name="DATE" localSheetId="3">[4]A11!#REF!</definedName>
    <definedName name="DATE" localSheetId="4">[4]A11!#REF!</definedName>
    <definedName name="DATE" localSheetId="7">[4]A11!#REF!</definedName>
    <definedName name="DATE">[4]A11!#REF!</definedName>
    <definedName name="FRA">#N/A</definedName>
    <definedName name="Full" localSheetId="0">#REF!</definedName>
    <definedName name="Full" localSheetId="1">#REF!</definedName>
    <definedName name="Full" localSheetId="2">#REF!</definedName>
    <definedName name="Full" localSheetId="3">#REF!</definedName>
    <definedName name="Full" localSheetId="4">#REF!</definedName>
    <definedName name="Full" localSheetId="7">#REF!</definedName>
    <definedName name="Full">#REF!</definedName>
    <definedName name="GER">#N/A</definedName>
    <definedName name="Glossary" localSheetId="0">#REF!</definedName>
    <definedName name="Glossary" localSheetId="1">#REF!</definedName>
    <definedName name="Glossary" localSheetId="2">#REF!</definedName>
    <definedName name="Glossary" localSheetId="3">#REF!</definedName>
    <definedName name="Glossary" localSheetId="4">#REF!</definedName>
    <definedName name="Glossary" localSheetId="7">#REF!</definedName>
    <definedName name="Glossary">#REF!</definedName>
    <definedName name="Graph" localSheetId="0">#REF!</definedName>
    <definedName name="Graph" localSheetId="1">#REF!</definedName>
    <definedName name="Graph" localSheetId="2">#REF!</definedName>
    <definedName name="Graph" localSheetId="3">#REF!</definedName>
    <definedName name="Graph" localSheetId="4">#REF!</definedName>
    <definedName name="Graph" localSheetId="7">#REF!</definedName>
    <definedName name="Graph">#REF!</definedName>
    <definedName name="Introduction" localSheetId="0">#REF!</definedName>
    <definedName name="Introduction" localSheetId="1">#REF!</definedName>
    <definedName name="Introduction" localSheetId="2">#REF!</definedName>
    <definedName name="Introduction" localSheetId="3">#REF!</definedName>
    <definedName name="Introduction" localSheetId="4">#REF!</definedName>
    <definedName name="Introduction" localSheetId="7">#REF!</definedName>
    <definedName name="Introduction">#REF!</definedName>
    <definedName name="ITA">#N/A</definedName>
    <definedName name="Label" localSheetId="0">#REF!</definedName>
    <definedName name="Label" localSheetId="1">#REF!</definedName>
    <definedName name="Label" localSheetId="2">#REF!</definedName>
    <definedName name="Label" localSheetId="3">#REF!</definedName>
    <definedName name="Label" localSheetId="4">#REF!</definedName>
    <definedName name="Label" localSheetId="7">#REF!</definedName>
    <definedName name="Label">#REF!</definedName>
    <definedName name="Length" localSheetId="0">#REF!</definedName>
    <definedName name="Length" localSheetId="1">#REF!</definedName>
    <definedName name="Length" localSheetId="2">#REF!</definedName>
    <definedName name="Length" localSheetId="3">#REF!</definedName>
    <definedName name="Length" localSheetId="4">#REF!</definedName>
    <definedName name="Length" localSheetId="7">#REF!</definedName>
    <definedName name="Length">#REF!</definedName>
    <definedName name="LevelsUS">'[5]%US'!$A$3:$Q$42</definedName>
    <definedName name="NFBS79X89">'[6]NFBS79-89'!$A$3:$M$49</definedName>
    <definedName name="NFBS79X89T">'[6]NFBS79-89'!$A$3:$M$3</definedName>
    <definedName name="NFBS90X97">'[6]NFBS90-97'!$A$3:$M$49</definedName>
    <definedName name="NFBS90X97T">'[6]NFBS90-97'!$A$3:$M$3</definedName>
    <definedName name="NOR">#N/A</definedName>
    <definedName name="OrderTable" localSheetId="0">#REF!</definedName>
    <definedName name="OrderTable" localSheetId="1">#REF!</definedName>
    <definedName name="OrderTable" localSheetId="2">#REF!</definedName>
    <definedName name="OrderTable" localSheetId="3">#REF!</definedName>
    <definedName name="OrderTable" localSheetId="4">#REF!</definedName>
    <definedName name="OrderTable" localSheetId="7">#REF!</definedName>
    <definedName name="OrderTable">#REF!</definedName>
    <definedName name="percent" localSheetId="0">#REF!</definedName>
    <definedName name="percent" localSheetId="1">#REF!</definedName>
    <definedName name="percent" localSheetId="2">#REF!</definedName>
    <definedName name="percent" localSheetId="3">#REF!</definedName>
    <definedName name="percent" localSheetId="4">#REF!</definedName>
    <definedName name="percent" localSheetId="7">#REF!</definedName>
    <definedName name="percent">#REF!</definedName>
    <definedName name="_xlnm.Print_Area" localSheetId="0">'Chart SF1.4.A'!$A$4:$I$19</definedName>
    <definedName name="_xlnm.Print_Area" localSheetId="1">'Chart SF1.4.B'!$A$1:$R$40</definedName>
    <definedName name="_xlnm.Print_Area" localSheetId="2">'Chart SF1.4.C'!$A$1:$W$48</definedName>
    <definedName name="_xlnm.Print_Area" localSheetId="3">'Chart SF1.4.D'!$A$1:$O$42</definedName>
    <definedName name="_xlnm.Print_Area" localSheetId="4">'Chart SF1.4.E'!$A$1:$I$30</definedName>
    <definedName name="_xlnm.Print_Area">#REF!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7">#REF!</definedName>
    <definedName name="PRINT_AREA_MI">#REF!</definedName>
    <definedName name="_xlnm.Print_Titles" localSheetId="6">AgeDistributionChildren!$A:$B</definedName>
    <definedName name="_xlnm.Print_Titles" localSheetId="5">ChildPopulation!$1:$4</definedName>
    <definedName name="_xlnm.Print_Titles" localSheetId="7">YouthDependencyRatio!$A:$B</definedName>
    <definedName name="_xlnm.Print_Titles">#REF!</definedName>
    <definedName name="PRINT_TITLES_MI" localSheetId="0">#REF!</definedName>
    <definedName name="PRINT_TITLES_MI" localSheetId="1">#REF!</definedName>
    <definedName name="PRINT_TITLES_MI" localSheetId="2">#REF!</definedName>
    <definedName name="PRINT_TITLES_MI" localSheetId="3">#REF!</definedName>
    <definedName name="PRINT_TITLES_MI" localSheetId="4">#REF!</definedName>
    <definedName name="PRINT_TITLES_MI" localSheetId="7">#REF!</definedName>
    <definedName name="PRINT_TITLES_MI">#REF!</definedName>
    <definedName name="Print1" localSheetId="0">#REF!</definedName>
    <definedName name="Print1" localSheetId="1">#REF!</definedName>
    <definedName name="Print1" localSheetId="2">#REF!</definedName>
    <definedName name="Print1" localSheetId="3">#REF!</definedName>
    <definedName name="Print1" localSheetId="4">#REF!</definedName>
    <definedName name="Print1" localSheetId="7">#REF!</definedName>
    <definedName name="Print1">#REF!</definedName>
    <definedName name="Print2" localSheetId="0">#REF!</definedName>
    <definedName name="Print2" localSheetId="1">#REF!</definedName>
    <definedName name="Print2" localSheetId="2">#REF!</definedName>
    <definedName name="Print2" localSheetId="3">#REF!</definedName>
    <definedName name="Print2" localSheetId="4">#REF!</definedName>
    <definedName name="Print2" localSheetId="7">#REF!</definedName>
    <definedName name="Print2">#REF!</definedName>
    <definedName name="_xlnm.Recorder" localSheetId="0">#REF!</definedName>
    <definedName name="_xlnm.Recorder" localSheetId="1">#REF!</definedName>
    <definedName name="_xlnm.Recorder" localSheetId="2">#REF!</definedName>
    <definedName name="_xlnm.Recorder" localSheetId="3">#REF!</definedName>
    <definedName name="_xlnm.Recorder" localSheetId="4">#REF!</definedName>
    <definedName name="_xlnm.Recorder" localSheetId="7">#REF!</definedName>
    <definedName name="_xlnm.Recorder">#REF!</definedName>
    <definedName name="Row" localSheetId="0">#REF!</definedName>
    <definedName name="Row" localSheetId="1">#REF!</definedName>
    <definedName name="Row" localSheetId="2">#REF!</definedName>
    <definedName name="Row" localSheetId="3">#REF!</definedName>
    <definedName name="Row" localSheetId="4">#REF!</definedName>
    <definedName name="Row" localSheetId="7">#REF!</definedName>
    <definedName name="Row">#REF!</definedName>
    <definedName name="scope" localSheetId="0">#REF!</definedName>
    <definedName name="scope" localSheetId="1">#REF!</definedName>
    <definedName name="scope" localSheetId="2">#REF!</definedName>
    <definedName name="scope" localSheetId="3">#REF!</definedName>
    <definedName name="scope" localSheetId="4">#REF!</definedName>
    <definedName name="scope" localSheetId="7">#REF!</definedName>
    <definedName name="scope">#REF!</definedName>
    <definedName name="series_id" localSheetId="0">#REF!</definedName>
    <definedName name="series_id" localSheetId="1">#REF!</definedName>
    <definedName name="series_id" localSheetId="2">#REF!</definedName>
    <definedName name="series_id" localSheetId="3">#REF!</definedName>
    <definedName name="series_id" localSheetId="4">#REF!</definedName>
    <definedName name="series_id" localSheetId="7">#REF!</definedName>
    <definedName name="series_id">#REF!</definedName>
    <definedName name="SPA">#N/A</definedName>
    <definedName name="SWI">#N/A</definedName>
    <definedName name="TAB" localSheetId="0">#REF!</definedName>
    <definedName name="TAB" localSheetId="1">#REF!</definedName>
    <definedName name="TAB" localSheetId="2">#REF!</definedName>
    <definedName name="TAB" localSheetId="3">#REF!</definedName>
    <definedName name="TAB" localSheetId="4">#REF!</definedName>
    <definedName name="TAB" localSheetId="7">#REF!</definedName>
    <definedName name="TAB">#REF!</definedName>
    <definedName name="TABACT">#N/A</definedName>
    <definedName name="table1" localSheetId="0">[7]Contents!#REF!</definedName>
    <definedName name="table1" localSheetId="1">[7]Contents!#REF!</definedName>
    <definedName name="table1" localSheetId="2">[7]Contents!#REF!</definedName>
    <definedName name="table1" localSheetId="3">[7]Contents!#REF!</definedName>
    <definedName name="table1" localSheetId="4">[7]Contents!#REF!</definedName>
    <definedName name="table1" localSheetId="7">[7]Contents!#REF!</definedName>
    <definedName name="table1">[7]Contents!#REF!</definedName>
    <definedName name="TableOrder" localSheetId="0">#REF!</definedName>
    <definedName name="TableOrder" localSheetId="1">#REF!</definedName>
    <definedName name="TableOrder" localSheetId="2">#REF!</definedName>
    <definedName name="TableOrder" localSheetId="3">#REF!</definedName>
    <definedName name="TableOrder" localSheetId="4">#REF!</definedName>
    <definedName name="TableOrder" localSheetId="7">#REF!</definedName>
    <definedName name="TableOrder">#REF!</definedName>
    <definedName name="toto">'[8]Fig15(data)'!$N$4:$O$19</definedName>
    <definedName name="toto1">'[9]OldFig5(data)'!$N$8:$O$27</definedName>
    <definedName name="TRANSP">#N/A</definedName>
    <definedName name="Wind" localSheetId="0">#REF!</definedName>
    <definedName name="Wind" localSheetId="1">#REF!</definedName>
    <definedName name="Wind" localSheetId="2">#REF!</definedName>
    <definedName name="Wind" localSheetId="3">#REF!</definedName>
    <definedName name="Wind" localSheetId="4">#REF!</definedName>
    <definedName name="Wind" localSheetId="7">#REF!</definedName>
    <definedName name="Win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41" l="1"/>
  <c r="P8" i="41"/>
  <c r="P9" i="41"/>
  <c r="P10" i="41"/>
  <c r="P11" i="41"/>
  <c r="P12" i="41"/>
  <c r="P13" i="41"/>
  <c r="P14" i="41"/>
  <c r="P15" i="41"/>
  <c r="P16" i="41"/>
  <c r="P17" i="41"/>
  <c r="P6" i="41"/>
  <c r="Y16" i="9" l="1"/>
  <c r="Y7" i="9"/>
  <c r="Y8" i="9"/>
  <c r="Y9" i="9"/>
  <c r="Y10" i="9"/>
  <c r="Y11" i="9"/>
  <c r="Y12" i="9"/>
  <c r="Y13" i="9"/>
  <c r="Y14" i="9"/>
  <c r="Y15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6" i="9"/>
  <c r="Y5" i="9"/>
  <c r="J5" i="8"/>
  <c r="X5" i="9"/>
  <c r="W5" i="9"/>
  <c r="N11" i="8" l="1"/>
  <c r="M11" i="8"/>
  <c r="L11" i="8"/>
  <c r="K11" i="8"/>
  <c r="J11" i="8"/>
  <c r="X25" i="9"/>
  <c r="W25" i="9"/>
  <c r="V25" i="9"/>
  <c r="U25" i="9"/>
  <c r="T25" i="9"/>
  <c r="X24" i="9"/>
  <c r="W24" i="9"/>
  <c r="V24" i="9"/>
  <c r="U24" i="9"/>
  <c r="T24" i="9"/>
  <c r="X23" i="9"/>
  <c r="W23" i="9"/>
  <c r="V23" i="9"/>
  <c r="U23" i="9"/>
  <c r="T23" i="9"/>
  <c r="T22" i="9" l="1"/>
  <c r="T21" i="9"/>
  <c r="T20" i="9"/>
  <c r="X35" i="9"/>
  <c r="X34" i="9"/>
  <c r="X31" i="9"/>
  <c r="X30" i="9"/>
  <c r="X27" i="9"/>
  <c r="X26" i="9"/>
  <c r="X16" i="9"/>
  <c r="X8" i="9"/>
  <c r="W6" i="9"/>
  <c r="W21" i="9" l="1"/>
  <c r="U20" i="9"/>
  <c r="K6" i="8"/>
  <c r="J8" i="8"/>
  <c r="K10" i="8"/>
  <c r="J15" i="8"/>
  <c r="N8" i="8"/>
  <c r="M9" i="8"/>
  <c r="L12" i="8"/>
  <c r="K13" i="8"/>
  <c r="J14" i="8"/>
  <c r="N14" i="8"/>
  <c r="M15" i="8"/>
  <c r="L13" i="8"/>
  <c r="K14" i="8"/>
  <c r="N15" i="8"/>
  <c r="M10" i="8"/>
  <c r="L7" i="8"/>
  <c r="L6" i="8"/>
  <c r="M12" i="8"/>
  <c r="M6" i="8"/>
  <c r="L8" i="8"/>
  <c r="J12" i="8"/>
  <c r="N12" i="8"/>
  <c r="J10" i="8"/>
  <c r="N10" i="8"/>
  <c r="M7" i="8"/>
  <c r="K8" i="8"/>
  <c r="J6" i="8"/>
  <c r="N6" i="8"/>
  <c r="M8" i="8"/>
  <c r="K12" i="8"/>
  <c r="J13" i="8"/>
  <c r="N13" i="8"/>
  <c r="M14" i="8"/>
  <c r="L15" i="8"/>
  <c r="J7" i="8"/>
  <c r="N7" i="8"/>
  <c r="K7" i="8"/>
  <c r="L10" i="8"/>
  <c r="J9" i="8"/>
  <c r="N9" i="8"/>
  <c r="M13" i="8"/>
  <c r="L14" i="8"/>
  <c r="K15" i="8"/>
  <c r="K9" i="8"/>
  <c r="L9" i="8"/>
  <c r="U22" i="9"/>
  <c r="U21" i="9"/>
  <c r="V22" i="9"/>
  <c r="V21" i="9"/>
  <c r="V20" i="9"/>
  <c r="W20" i="9"/>
  <c r="W22" i="9"/>
  <c r="X20" i="9"/>
  <c r="X21" i="9"/>
  <c r="X22" i="9"/>
  <c r="X12" i="9"/>
  <c r="W13" i="9"/>
  <c r="W9" i="9"/>
  <c r="W14" i="9"/>
  <c r="W11" i="9"/>
  <c r="X11" i="9"/>
  <c r="W16" i="9"/>
  <c r="W18" i="9"/>
  <c r="W26" i="9"/>
  <c r="W28" i="9"/>
  <c r="W30" i="9"/>
  <c r="W32" i="9"/>
  <c r="W34" i="9"/>
  <c r="W36" i="9"/>
  <c r="W7" i="9"/>
  <c r="W8" i="9"/>
  <c r="W27" i="9"/>
  <c r="W29" i="9"/>
  <c r="W31" i="9"/>
  <c r="W33" i="9"/>
  <c r="X9" i="9"/>
  <c r="X13" i="9"/>
  <c r="X17" i="9"/>
  <c r="W10" i="9"/>
  <c r="W15" i="9"/>
  <c r="W17" i="9"/>
  <c r="W19" i="9"/>
  <c r="W35" i="9"/>
  <c r="W37" i="9"/>
  <c r="W12" i="9"/>
  <c r="X6" i="9"/>
  <c r="X10" i="9"/>
  <c r="X14" i="9"/>
  <c r="X18" i="9"/>
  <c r="X28" i="9"/>
  <c r="X32" i="9"/>
  <c r="X36" i="9"/>
  <c r="X7" i="9"/>
  <c r="X15" i="9"/>
  <c r="X19" i="9"/>
  <c r="X29" i="9"/>
  <c r="X33" i="9"/>
  <c r="X37" i="9"/>
  <c r="V28" i="9" l="1"/>
  <c r="U28" i="9"/>
  <c r="T28" i="9"/>
  <c r="V27" i="9"/>
  <c r="U27" i="9"/>
  <c r="T27" i="9"/>
  <c r="V26" i="9"/>
  <c r="U26" i="9"/>
  <c r="T26" i="9"/>
  <c r="V7" i="9"/>
  <c r="U7" i="9"/>
  <c r="T7" i="9"/>
  <c r="V6" i="9"/>
  <c r="U6" i="9"/>
  <c r="T6" i="9"/>
  <c r="V5" i="9"/>
  <c r="U5" i="9"/>
  <c r="T5" i="9"/>
  <c r="K5" i="8" l="1"/>
  <c r="L5" i="8"/>
  <c r="M5" i="8"/>
  <c r="N5" i="8"/>
  <c r="V37" i="9" l="1"/>
  <c r="U37" i="9"/>
  <c r="T37" i="9"/>
  <c r="V36" i="9"/>
  <c r="U36" i="9"/>
  <c r="T36" i="9"/>
  <c r="V35" i="9"/>
  <c r="U35" i="9"/>
  <c r="T35" i="9"/>
  <c r="V34" i="9"/>
  <c r="U34" i="9"/>
  <c r="T34" i="9"/>
  <c r="V33" i="9"/>
  <c r="U33" i="9"/>
  <c r="T33" i="9"/>
  <c r="V32" i="9"/>
  <c r="U32" i="9"/>
  <c r="T32" i="9"/>
  <c r="V13" i="9"/>
  <c r="U13" i="9"/>
  <c r="T13" i="9"/>
  <c r="V12" i="9"/>
  <c r="U12" i="9"/>
  <c r="T12" i="9"/>
  <c r="V11" i="9"/>
  <c r="U11" i="9"/>
  <c r="T11" i="9"/>
  <c r="V31" i="9"/>
  <c r="U31" i="9"/>
  <c r="T31" i="9"/>
  <c r="V30" i="9"/>
  <c r="U30" i="9"/>
  <c r="T30" i="9"/>
  <c r="V29" i="9"/>
  <c r="U29" i="9"/>
  <c r="T29" i="9"/>
  <c r="V10" i="9"/>
  <c r="U10" i="9"/>
  <c r="T10" i="9"/>
  <c r="V9" i="9"/>
  <c r="U9" i="9"/>
  <c r="T9" i="9"/>
  <c r="V8" i="9"/>
  <c r="U8" i="9"/>
  <c r="T8" i="9"/>
  <c r="T17" i="9"/>
  <c r="V16" i="9"/>
  <c r="U16" i="9"/>
  <c r="T16" i="9"/>
  <c r="V15" i="9"/>
  <c r="U15" i="9"/>
  <c r="T15" i="9"/>
  <c r="V14" i="9"/>
  <c r="U14" i="9"/>
  <c r="T14" i="9"/>
  <c r="V19" i="9" l="1"/>
  <c r="U19" i="9"/>
  <c r="T19" i="9"/>
  <c r="U18" i="9"/>
  <c r="T18" i="9"/>
  <c r="V17" i="9"/>
  <c r="U17" i="9"/>
  <c r="V18" i="9" l="1"/>
</calcChain>
</file>

<file path=xl/sharedStrings.xml><?xml version="1.0" encoding="utf-8"?>
<sst xmlns="http://schemas.openxmlformats.org/spreadsheetml/2006/main" count="230" uniqueCount="80">
  <si>
    <t>.. Not available</t>
  </si>
  <si>
    <t>Korea</t>
  </si>
  <si>
    <t>Japan</t>
  </si>
  <si>
    <t>Note</t>
  </si>
  <si>
    <t>Country</t>
  </si>
  <si>
    <t>Sources:</t>
  </si>
  <si>
    <t>Source:</t>
  </si>
  <si>
    <t>Age group</t>
  </si>
  <si>
    <t>0-4</t>
  </si>
  <si>
    <t>15-19</t>
  </si>
  <si>
    <t>20-24</t>
  </si>
  <si>
    <t>5-9</t>
  </si>
  <si>
    <t>10-14</t>
  </si>
  <si>
    <t>Proportion (%) of 0-24</t>
  </si>
  <si>
    <t>-</t>
  </si>
  <si>
    <t>0-24 years old</t>
  </si>
  <si>
    <t>0-14 years old</t>
  </si>
  <si>
    <t>15-24 years old</t>
  </si>
  <si>
    <t>15-24 year olds</t>
  </si>
  <si>
    <t>5-9 year olds</t>
  </si>
  <si>
    <t>10-14 year olds</t>
  </si>
  <si>
    <t>15-19 year olds</t>
  </si>
  <si>
    <t>20-24 year olds</t>
  </si>
  <si>
    <t>Proportion (%) of 0-24 year olds aged:</t>
  </si>
  <si>
    <t>Youth dependency ratio</t>
  </si>
  <si>
    <t>Child and youth population</t>
  </si>
  <si>
    <t>Age distribution of children and youth</t>
  </si>
  <si>
    <t>Population aged:</t>
  </si>
  <si>
    <t>Distribution (%) of the estimated population aged 0-24 by five year age group</t>
  </si>
  <si>
    <t>Population Index (Base 2000 = 100)</t>
  </si>
  <si>
    <t>China</t>
    <phoneticPr fontId="58" type="noConversion"/>
  </si>
  <si>
    <t>Singapore</t>
    <phoneticPr fontId="58" type="noConversion"/>
  </si>
  <si>
    <t>Thailand</t>
    <phoneticPr fontId="58" type="noConversion"/>
  </si>
  <si>
    <t>China</t>
    <phoneticPr fontId="58" type="noConversion"/>
  </si>
  <si>
    <t>Singapore</t>
  </si>
  <si>
    <t>Singapore</t>
    <phoneticPr fontId="58" type="noConversion"/>
  </si>
  <si>
    <t>Thailand</t>
  </si>
  <si>
    <t>Thailand</t>
    <phoneticPr fontId="58" type="noConversion"/>
  </si>
  <si>
    <t>China</t>
    <phoneticPr fontId="58" type="noConversion"/>
  </si>
  <si>
    <t>Estimated population aged 0-24, by age group, thousands</t>
    <phoneticPr fontId="58" type="noConversion"/>
  </si>
  <si>
    <t>China</t>
  </si>
  <si>
    <t>Viet Nam</t>
  </si>
  <si>
    <t>Australia</t>
  </si>
  <si>
    <t>New Zealand</t>
  </si>
  <si>
    <r>
      <t xml:space="preserve">Data for Chart SF1.4.C. </t>
    </r>
    <r>
      <rPr>
        <b/>
        <sz val="11"/>
        <rFont val="Arial Narrow"/>
        <family val="2"/>
      </rPr>
      <t>Trends in child population</t>
    </r>
  </si>
  <si>
    <r>
      <t xml:space="preserve">Chart SF1.4.C. </t>
    </r>
    <r>
      <rPr>
        <b/>
        <sz val="12"/>
        <rFont val="Arial Narrow"/>
        <family val="2"/>
      </rPr>
      <t>Trends in the child population</t>
    </r>
  </si>
  <si>
    <t>Estimated population aged 0-24, by age group, thousands</t>
  </si>
  <si>
    <t>OECD average (a)</t>
  </si>
  <si>
    <t>OECD average: OECD Family Database Indicator SF1.4</t>
  </si>
  <si>
    <t>OECD total: OECD Family Database Indicator SF1.4</t>
  </si>
  <si>
    <t>OECD average (b)</t>
  </si>
  <si>
    <t>OECD total (a)</t>
  </si>
  <si>
    <t>Indonesia</t>
  </si>
  <si>
    <t>Malaysia</t>
  </si>
  <si>
    <t>Mongolia</t>
  </si>
  <si>
    <t>Population index (base 2000 = 100) for the population aged 0-14, 2000-2021</t>
    <phoneticPr fontId="58" type="noConversion"/>
  </si>
  <si>
    <r>
      <t>0-4 year olds (</t>
    </r>
    <r>
      <rPr>
        <sz val="10"/>
        <color theme="1"/>
        <rFont val="Segoe UI Symbol"/>
        <family val="2"/>
      </rPr>
      <t>↗</t>
    </r>
    <r>
      <rPr>
        <sz val="10"/>
        <color theme="1"/>
        <rFont val="Arial Narrow"/>
        <family val="2"/>
      </rPr>
      <t>)</t>
    </r>
    <phoneticPr fontId="58" type="noConversion"/>
  </si>
  <si>
    <t>a) The OECD average refers to the unweighted average across the 38 OECD member countries. See OECD Family Database Indicator SF1.4 (http://www.oecd.org/els/family/database.htm) for more detail.</t>
    <phoneticPr fontId="58" type="noConversion"/>
  </si>
  <si>
    <t>a) The OECD total refers to the total across the 38 OECD member countries. See OECD Family Database Indicator SF1.4 (http://www.oecd.org/els/family/database.htm) for more detail.</t>
    <phoneticPr fontId="58" type="noConversion"/>
  </si>
  <si>
    <t>Estimated number of children and young people (aged 0-19) per one hundred people of working age (aged 20-64)</t>
    <phoneticPr fontId="58" type="noConversion"/>
  </si>
  <si>
    <t>a) The OECD average refers to the unweighted average across the 38 OECD member countries. See OECD Family Database Indicator SF1.4 (http://www.oecd.org/els/family/database.htm) for more detail.</t>
    <phoneticPr fontId="58" type="noConversion"/>
  </si>
  <si>
    <t>Estimated and projected number of children and young people (aged 0-19) per one hundred people of working age (aged 20-64)</t>
    <phoneticPr fontId="58" type="noConversion"/>
  </si>
  <si>
    <t>b) The OECD average refers to the unweighted average across the 38 OECD member countries. See OECD Family Database Indicator SF1.4 (http://www.oecd.org/els/family/database.htm) for more detail.</t>
    <phoneticPr fontId="58" type="noConversion"/>
  </si>
  <si>
    <t>0-14 year olds</t>
    <phoneticPr fontId="59"/>
  </si>
  <si>
    <r>
      <t>0-24 year olds (</t>
    </r>
    <r>
      <rPr>
        <sz val="10"/>
        <color theme="1"/>
        <rFont val="Segoe UI Symbol"/>
        <family val="2"/>
      </rPr>
      <t>↗</t>
    </r>
    <r>
      <rPr>
        <sz val="10"/>
        <color theme="1"/>
        <rFont val="Arial Narrow"/>
        <family val="2"/>
      </rPr>
      <t>)</t>
    </r>
    <phoneticPr fontId="59"/>
  </si>
  <si>
    <r>
      <t xml:space="preserve">Data for Chart SF1.4.A. </t>
    </r>
    <r>
      <rPr>
        <b/>
        <sz val="11"/>
        <rFont val="Arial Narrow"/>
        <family val="2"/>
      </rPr>
      <t>Child and young adult population, 2023</t>
    </r>
  </si>
  <si>
    <r>
      <t xml:space="preserve">Chart SF1.4.A. </t>
    </r>
    <r>
      <rPr>
        <b/>
        <sz val="12"/>
        <rFont val="Arial Narrow"/>
        <family val="2"/>
      </rPr>
      <t>Child and young adult population, 2023</t>
    </r>
  </si>
  <si>
    <t>United Nations Population Division World Population Prospects 2024</t>
  </si>
  <si>
    <r>
      <t xml:space="preserve">Chart SF1.4.B. </t>
    </r>
    <r>
      <rPr>
        <b/>
        <sz val="12"/>
        <rFont val="Arial Narrow"/>
        <family val="2"/>
      </rPr>
      <t>Age distribution of children and young adults, 2023</t>
    </r>
  </si>
  <si>
    <r>
      <t xml:space="preserve">Chart SF1.4.D. </t>
    </r>
    <r>
      <rPr>
        <b/>
        <sz val="12"/>
        <rFont val="Arial Narrow"/>
        <family val="2"/>
      </rPr>
      <t>Youth dependency ratio, 1990 and 2023</t>
    </r>
  </si>
  <si>
    <r>
      <t xml:space="preserve">Data for Chart SF1.4.A. </t>
    </r>
    <r>
      <rPr>
        <b/>
        <sz val="11"/>
        <rFont val="Arial Narrow"/>
        <family val="2"/>
      </rPr>
      <t>Youth dependency ratio, 1990 and 2023</t>
    </r>
  </si>
  <si>
    <r>
      <t>2023 (</t>
    </r>
    <r>
      <rPr>
        <sz val="10"/>
        <color theme="1"/>
        <rFont val="Segoe UI Symbol"/>
        <family val="2"/>
      </rPr>
      <t>↗</t>
    </r>
    <r>
      <rPr>
        <sz val="10"/>
        <color theme="1"/>
        <rFont val="Arial Narrow"/>
        <family val="2"/>
      </rPr>
      <t>)</t>
    </r>
  </si>
  <si>
    <t>Estimated population aged 0-24, thousands, 1950-2023 (5-year intervals)</t>
  </si>
  <si>
    <t>Estimated population by five year age group, thousands, 2023</t>
  </si>
  <si>
    <r>
      <t xml:space="preserve">Chart SF1.4.E. </t>
    </r>
    <r>
      <rPr>
        <b/>
        <sz val="12"/>
        <rFont val="Arial Narrow"/>
        <family val="2"/>
      </rPr>
      <t>Estimated (1960-2023) and projected (2025-2060) youth dependency ratios</t>
    </r>
  </si>
  <si>
    <r>
      <t xml:space="preserve">Data for Chart SF1.4.E. </t>
    </r>
    <r>
      <rPr>
        <b/>
        <sz val="11"/>
        <rFont val="Arial Narrow"/>
        <family val="2"/>
      </rPr>
      <t>Estimated (1960-2023) and projected (2025-2060) youth dependency ratios</t>
    </r>
  </si>
  <si>
    <t>Estimated (1950-2023) and projected (2025-2050) number of children and young people (aged 0-19) per one hundred people of working age (aged 20-64)</t>
  </si>
  <si>
    <r>
      <t xml:space="preserve">Data for Chart SF1.4.B. </t>
    </r>
    <r>
      <rPr>
        <b/>
        <sz val="11"/>
        <rFont val="Arial Narrow"/>
        <family val="2"/>
      </rPr>
      <t>Age distribution of children and young adults, 2023</t>
    </r>
  </si>
  <si>
    <t>Population index (base 2000 = 100) for the population aged 0-14, 2000-2023</t>
  </si>
  <si>
    <t>a) Data for the years 2025-2060 are based on the UN Population Division's 'medium fertility variant' population projections. See the United Nations Population Division World Population Prospects webpage (https://population.un.org/wpp/) for more information on the methods and assumptions used to produced these projections.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</si>
</sst>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_-;\-* #,##0.00_-;_-* &quot;-&quot;??_-;_-@_-"/>
    <numFmt numFmtId="165" formatCode="&quot;£&quot;#,##0.00;\-&quot;£&quot;#,##0.00"/>
    <numFmt numFmtId="166" formatCode="0.0"/>
    <numFmt numFmtId="167" formatCode="_ * #,##0.00_ ;_ * \-#,##0.00_ ;_ * &quot;-&quot;??_ ;_ @_ "/>
    <numFmt numFmtId="168" formatCode="#,##0.0,_)"/>
    <numFmt numFmtId="169" formatCode="&quot;On&quot;;&quot;On&quot;;&quot;Off&quot;"/>
    <numFmt numFmtId="170" formatCode="General_)"/>
    <numFmt numFmtId="171" formatCode="#,##0.0"/>
    <numFmt numFmtId="172" formatCode="#,##0.000"/>
    <numFmt numFmtId="173" formatCode="#,##0.00%;[Red]\(#,##0.00%\)"/>
    <numFmt numFmtId="174" formatCode="&quot;$&quot;#,##0\ ;\(&quot;$&quot;#,##0\)"/>
    <numFmt numFmtId="175" formatCode="&quot;$&quot;#,##0_);\(&quot;$&quot;#,##0.0\)"/>
    <numFmt numFmtId="176" formatCode="0.00_)"/>
  </numFmts>
  <fonts count="61">
    <font>
      <sz val="10"/>
      <color theme="1"/>
      <name val="Arial"/>
      <family val="2"/>
    </font>
    <font>
      <sz val="10"/>
      <color theme="1"/>
      <name val="Arial"/>
      <family val="2"/>
      <charset val="128"/>
    </font>
    <font>
      <sz val="10"/>
      <color theme="1"/>
      <name val="Arial Narrow"/>
      <family val="2"/>
    </font>
    <font>
      <u/>
      <sz val="10"/>
      <color theme="10"/>
      <name val="Arial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u/>
      <sz val="10"/>
      <color indexed="12"/>
      <name val="Arial"/>
      <family val="2"/>
    </font>
    <font>
      <u/>
      <sz val="8"/>
      <color theme="10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7"/>
      <name val="Arial"/>
      <family val="2"/>
    </font>
    <font>
      <sz val="10"/>
      <name val="Arial CE"/>
      <charset val="238"/>
    </font>
    <font>
      <sz val="10"/>
      <name val="Times New Roman"/>
      <family val="1"/>
    </font>
    <font>
      <sz val="11"/>
      <name val="ＭＳ Ｐゴシック"/>
      <family val="3"/>
      <charset val="128"/>
    </font>
    <font>
      <sz val="10"/>
      <name val="Arial"/>
      <family val="2"/>
      <charset val="1"/>
    </font>
    <font>
      <sz val="10"/>
      <color indexed="8"/>
      <name val="Arial"/>
      <family val="2"/>
    </font>
    <font>
      <sz val="8"/>
      <color rgb="FF000000"/>
      <name val="Arial Narrow"/>
      <family val="2"/>
    </font>
    <font>
      <sz val="10"/>
      <color theme="1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MS Sans Serif"/>
      <family val="2"/>
    </font>
    <font>
      <sz val="9"/>
      <color indexed="9"/>
      <name val="Times"/>
      <family val="1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9"/>
      <color indexed="8"/>
      <name val="Times"/>
      <family val="1"/>
    </font>
    <font>
      <sz val="9"/>
      <name val="Times"/>
      <family val="1"/>
    </font>
    <font>
      <sz val="9"/>
      <name val="Times New Roman"/>
      <family val="1"/>
    </font>
    <font>
      <sz val="12"/>
      <color indexed="24"/>
      <name val="Times New Roman"/>
      <family val="1"/>
    </font>
    <font>
      <sz val="10"/>
      <color indexed="8"/>
      <name val="MS Sans Serif"/>
      <family val="2"/>
    </font>
    <font>
      <sz val="8.5"/>
      <color indexed="8"/>
      <name val="MS Sans Serif"/>
      <family val="2"/>
    </font>
    <font>
      <sz val="10"/>
      <color indexed="8"/>
      <name val="Arial"/>
      <family val="2"/>
      <charset val="238"/>
    </font>
    <font>
      <b/>
      <sz val="12"/>
      <name val="Arial"/>
      <family val="2"/>
    </font>
    <font>
      <u/>
      <sz val="10"/>
      <color indexed="12"/>
      <name val="Times New Roman"/>
      <family val="1"/>
    </font>
    <font>
      <b/>
      <sz val="10"/>
      <name val="Arial"/>
      <family val="2"/>
    </font>
    <font>
      <b/>
      <sz val="8.5"/>
      <color indexed="8"/>
      <name val="MS Sans Serif"/>
      <family val="2"/>
    </font>
    <font>
      <sz val="8"/>
      <name val="Arial"/>
      <family val="2"/>
      <charset val="238"/>
    </font>
    <font>
      <b/>
      <i/>
      <sz val="16"/>
      <name val="Helv"/>
    </font>
    <font>
      <sz val="8"/>
      <name val="MS Sans Serif"/>
      <family val="2"/>
    </font>
    <font>
      <sz val="10"/>
      <color indexed="8"/>
      <name val="Times"/>
      <family val="1"/>
    </font>
    <font>
      <b/>
      <u/>
      <sz val="10"/>
      <color indexed="8"/>
      <name val="MS Sans Serif"/>
      <family val="2"/>
    </font>
    <font>
      <sz val="8"/>
      <color indexed="8"/>
      <name val="MS Sans Serif"/>
      <family val="2"/>
    </font>
    <font>
      <sz val="7.5"/>
      <color indexed="8"/>
      <name val="MS Sans Serif"/>
      <family val="2"/>
    </font>
    <font>
      <sz val="10"/>
      <name val="Courier"/>
      <family val="3"/>
    </font>
    <font>
      <b/>
      <sz val="14"/>
      <name val="Helv"/>
    </font>
    <font>
      <b/>
      <sz val="12"/>
      <name val="Helv"/>
    </font>
    <font>
      <i/>
      <sz val="8"/>
      <name val="Tms Rmn"/>
    </font>
    <font>
      <sz val="8"/>
      <name val="돋움"/>
      <family val="3"/>
      <charset val="129"/>
    </font>
    <font>
      <sz val="6"/>
      <name val="MS Gothic"/>
      <family val="3"/>
      <charset val="128"/>
    </font>
    <font>
      <sz val="10"/>
      <color theme="1"/>
      <name val="Segoe UI Symbo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3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theme="4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ck">
        <color theme="4"/>
      </bottom>
      <diagonal/>
    </border>
  </borders>
  <cellStyleXfs count="104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6" fillId="0" borderId="0"/>
    <xf numFmtId="168" fontId="21" fillId="0" borderId="0" applyFill="0" applyBorder="0" applyProtection="0"/>
    <xf numFmtId="0" fontId="6" fillId="0" borderId="0"/>
    <xf numFmtId="0" fontId="6" fillId="0" borderId="0"/>
    <xf numFmtId="0" fontId="22" fillId="0" borderId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2" fontId="23" fillId="0" borderId="0" applyBorder="0">
      <alignment horizontal="right"/>
    </xf>
    <xf numFmtId="169" fontId="23" fillId="0" borderId="0" applyNumberFormat="0" applyBorder="0" applyAlignment="0"/>
    <xf numFmtId="0" fontId="24" fillId="0" borderId="0">
      <alignment vertical="center"/>
    </xf>
    <xf numFmtId="0" fontId="25" fillId="0" borderId="0" applyBorder="0">
      <protection locked="0"/>
    </xf>
    <xf numFmtId="0" fontId="11" fillId="0" borderId="0" applyNumberFormat="0" applyFill="0" applyBorder="0" applyAlignment="0" applyProtection="0"/>
    <xf numFmtId="0" fontId="26" fillId="0" borderId="0"/>
    <xf numFmtId="0" fontId="28" fillId="0" borderId="0"/>
    <xf numFmtId="0" fontId="23" fillId="0" borderId="5">
      <alignment horizontal="center" vertical="center"/>
    </xf>
    <xf numFmtId="0" fontId="7" fillId="5" borderId="6"/>
    <xf numFmtId="0" fontId="31" fillId="6" borderId="7">
      <alignment horizontal="right" vertical="top" wrapText="1"/>
    </xf>
    <xf numFmtId="170" fontId="32" fillId="0" borderId="0">
      <alignment vertical="top"/>
    </xf>
    <xf numFmtId="0" fontId="7" fillId="0" borderId="8"/>
    <xf numFmtId="0" fontId="33" fillId="7" borderId="0">
      <alignment horizontal="center"/>
    </xf>
    <xf numFmtId="0" fontId="34" fillId="7" borderId="0">
      <alignment horizontal="center" vertical="center"/>
    </xf>
    <xf numFmtId="0" fontId="6" fillId="8" borderId="0">
      <alignment horizontal="center" wrapText="1"/>
    </xf>
    <xf numFmtId="0" fontId="35" fillId="7" borderId="0">
      <alignment horizontal="center"/>
    </xf>
    <xf numFmtId="165" fontId="23" fillId="0" borderId="0" applyFont="0" applyFill="0" applyBorder="0" applyProtection="0">
      <alignment horizontal="right" vertical="top"/>
    </xf>
    <xf numFmtId="1" fontId="36" fillId="0" borderId="0">
      <alignment vertical="top"/>
    </xf>
    <xf numFmtId="164" fontId="6" fillId="0" borderId="0" applyFont="0" applyFill="0" applyBorder="0" applyAlignment="0" applyProtection="0"/>
    <xf numFmtId="3" fontId="37" fillId="0" borderId="0">
      <alignment horizontal="right"/>
    </xf>
    <xf numFmtId="171" fontId="37" fillId="0" borderId="0">
      <alignment horizontal="right" vertical="top"/>
    </xf>
    <xf numFmtId="172" fontId="37" fillId="0" borderId="0">
      <alignment horizontal="right" vertical="top"/>
    </xf>
    <xf numFmtId="3" fontId="37" fillId="0" borderId="0">
      <alignment horizontal="right"/>
    </xf>
    <xf numFmtId="171" fontId="37" fillId="0" borderId="0">
      <alignment horizontal="right" vertical="top"/>
    </xf>
    <xf numFmtId="173" fontId="38" fillId="0" borderId="0" applyFont="0" applyFill="0" applyBorder="0" applyAlignment="0" applyProtection="0">
      <alignment horizontal="right" vertical="top"/>
    </xf>
    <xf numFmtId="172" fontId="36" fillId="0" borderId="0">
      <alignment horizontal="right" vertical="top"/>
    </xf>
    <xf numFmtId="3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0" fontId="40" fillId="9" borderId="6" applyBorder="0">
      <protection locked="0"/>
    </xf>
    <xf numFmtId="0" fontId="39" fillId="0" borderId="0" applyFont="0" applyFill="0" applyBorder="0" applyAlignment="0" applyProtection="0"/>
    <xf numFmtId="166" fontId="23" fillId="0" borderId="0" applyBorder="0"/>
    <xf numFmtId="166" fontId="23" fillId="0" borderId="9"/>
    <xf numFmtId="0" fontId="41" fillId="9" borderId="6">
      <protection locked="0"/>
    </xf>
    <xf numFmtId="0" fontId="6" fillId="9" borderId="8"/>
    <xf numFmtId="0" fontId="6" fillId="7" borderId="0"/>
    <xf numFmtId="2" fontId="39" fillId="0" borderId="0" applyFont="0" applyFill="0" applyBorder="0" applyAlignment="0" applyProtection="0"/>
    <xf numFmtId="0" fontId="29" fillId="7" borderId="8">
      <alignment horizontal="left"/>
    </xf>
    <xf numFmtId="0" fontId="42" fillId="7" borderId="0">
      <alignment horizontal="left"/>
    </xf>
    <xf numFmtId="38" fontId="7" fillId="7" borderId="0" applyNumberFormat="0" applyBorder="0" applyAlignment="0" applyProtection="0"/>
    <xf numFmtId="0" fontId="31" fillId="10" borderId="0">
      <alignment horizontal="right" vertical="top" textRotation="90" wrapText="1"/>
    </xf>
    <xf numFmtId="0" fontId="43" fillId="0" borderId="10" applyNumberFormat="0" applyAlignment="0" applyProtection="0">
      <alignment horizontal="left" vertical="center"/>
    </xf>
    <xf numFmtId="0" fontId="43" fillId="0" borderId="5">
      <alignment horizontal="left" vertical="center"/>
    </xf>
    <xf numFmtId="175" fontId="38" fillId="0" borderId="0">
      <protection locked="0"/>
    </xf>
    <xf numFmtId="175" fontId="3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10" fontId="7" fillId="9" borderId="8" applyNumberFormat="0" applyBorder="0" applyAlignment="0" applyProtection="0"/>
    <xf numFmtId="0" fontId="45" fillId="8" borderId="0">
      <alignment horizontal="center"/>
    </xf>
    <xf numFmtId="0" fontId="6" fillId="7" borderId="8">
      <alignment horizontal="centerContinuous" wrapText="1"/>
    </xf>
    <xf numFmtId="0" fontId="46" fillId="11" borderId="0">
      <alignment horizontal="center" wrapText="1"/>
    </xf>
    <xf numFmtId="0" fontId="47" fillId="7" borderId="5">
      <alignment wrapText="1"/>
    </xf>
    <xf numFmtId="0" fontId="47" fillId="7" borderId="11"/>
    <xf numFmtId="0" fontId="47" fillId="7" borderId="1"/>
    <xf numFmtId="0" fontId="7" fillId="7" borderId="12">
      <alignment horizontal="center" wrapText="1"/>
    </xf>
    <xf numFmtId="0" fontId="6" fillId="0" borderId="0" applyFont="0" applyFill="0" applyBorder="0" applyAlignment="0" applyProtection="0"/>
    <xf numFmtId="176" fontId="48" fillId="0" borderId="0"/>
    <xf numFmtId="0" fontId="6" fillId="0" borderId="0"/>
    <xf numFmtId="0" fontId="49" fillId="0" borderId="0"/>
    <xf numFmtId="0" fontId="6" fillId="0" borderId="0"/>
    <xf numFmtId="0" fontId="6" fillId="0" borderId="0"/>
    <xf numFmtId="0" fontId="23" fillId="0" borderId="0"/>
    <xf numFmtId="0" fontId="23" fillId="0" borderId="0"/>
    <xf numFmtId="1" fontId="32" fillId="0" borderId="0">
      <alignment vertical="top" wrapText="1"/>
    </xf>
    <xf numFmtId="1" fontId="50" fillId="0" borderId="0" applyFill="0" applyBorder="0" applyProtection="0"/>
    <xf numFmtId="1" fontId="38" fillId="0" borderId="0" applyFont="0" applyFill="0" applyBorder="0" applyProtection="0">
      <alignment vertical="center"/>
    </xf>
    <xf numFmtId="1" fontId="37" fillId="0" borderId="0">
      <alignment horizontal="right" vertical="top"/>
    </xf>
    <xf numFmtId="170" fontId="37" fillId="0" borderId="0">
      <alignment horizontal="right" vertical="top"/>
    </xf>
    <xf numFmtId="1" fontId="36" fillId="0" borderId="0" applyNumberFormat="0" applyFill="0" applyBorder="0">
      <alignment vertical="top"/>
    </xf>
    <xf numFmtId="0" fontId="26" fillId="4" borderId="4" applyNumberFormat="0" applyFont="0" applyAlignment="0" applyProtection="0"/>
    <xf numFmtId="0" fontId="38" fillId="0" borderId="0">
      <alignment horizontal="left"/>
    </xf>
    <xf numFmtId="10" fontId="6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0" fontId="7" fillId="7" borderId="8"/>
    <xf numFmtId="0" fontId="34" fillId="7" borderId="0">
      <alignment horizontal="right"/>
    </xf>
    <xf numFmtId="0" fontId="51" fillId="11" borderId="0">
      <alignment horizontal="center"/>
    </xf>
    <xf numFmtId="0" fontId="52" fillId="10" borderId="8">
      <alignment horizontal="left" vertical="top" wrapText="1"/>
    </xf>
    <xf numFmtId="0" fontId="53" fillId="10" borderId="13">
      <alignment horizontal="left" vertical="top" wrapText="1"/>
    </xf>
    <xf numFmtId="0" fontId="52" fillId="10" borderId="14">
      <alignment horizontal="left" vertical="top" wrapText="1"/>
    </xf>
    <xf numFmtId="0" fontId="52" fillId="10" borderId="13">
      <alignment horizontal="left" vertical="top"/>
    </xf>
    <xf numFmtId="0" fontId="23" fillId="0" borderId="1">
      <alignment horizontal="center" vertical="center"/>
    </xf>
    <xf numFmtId="37" fontId="54" fillId="0" borderId="0"/>
    <xf numFmtId="0" fontId="55" fillId="0" borderId="15"/>
    <xf numFmtId="0" fontId="56" fillId="0" borderId="0"/>
    <xf numFmtId="0" fontId="33" fillId="7" borderId="0">
      <alignment horizontal="center"/>
    </xf>
    <xf numFmtId="0" fontId="57" fillId="0" borderId="0"/>
    <xf numFmtId="49" fontId="36" fillId="0" borderId="0" applyFill="0" applyBorder="0" applyAlignment="0" applyProtection="0">
      <alignment vertical="top"/>
    </xf>
    <xf numFmtId="0" fontId="30" fillId="7" borderId="0"/>
    <xf numFmtId="1" fontId="37" fillId="0" borderId="0">
      <alignment vertical="top" wrapText="1"/>
    </xf>
    <xf numFmtId="0" fontId="1" fillId="0" borderId="0">
      <alignment vertical="center"/>
    </xf>
    <xf numFmtId="0" fontId="1" fillId="0" borderId="0">
      <alignment vertical="center"/>
    </xf>
  </cellStyleXfs>
  <cellXfs count="1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166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2" borderId="2" xfId="0" applyFont="1" applyFill="1" applyBorder="1"/>
    <xf numFmtId="0" fontId="8" fillId="2" borderId="0" xfId="1" applyFont="1" applyFill="1" applyBorder="1" applyAlignment="1" applyProtection="1"/>
    <xf numFmtId="0" fontId="6" fillId="0" borderId="0" xfId="2"/>
    <xf numFmtId="166" fontId="6" fillId="0" borderId="0" xfId="2" applyNumberFormat="1"/>
    <xf numFmtId="0" fontId="6" fillId="2" borderId="0" xfId="2" applyFill="1"/>
    <xf numFmtId="166" fontId="6" fillId="2" borderId="0" xfId="2" applyNumberFormat="1" applyFill="1"/>
    <xf numFmtId="0" fontId="4" fillId="2" borderId="0" xfId="2" applyFont="1" applyFill="1"/>
    <xf numFmtId="166" fontId="4" fillId="2" borderId="0" xfId="2" applyNumberFormat="1" applyFont="1" applyFill="1"/>
    <xf numFmtId="0" fontId="9" fillId="2" borderId="0" xfId="2" applyFont="1" applyFill="1" applyAlignment="1">
      <alignment vertical="top"/>
    </xf>
    <xf numFmtId="0" fontId="9" fillId="2" borderId="0" xfId="2" applyFont="1" applyFill="1"/>
    <xf numFmtId="166" fontId="9" fillId="2" borderId="0" xfId="2" applyNumberFormat="1" applyFont="1" applyFill="1"/>
    <xf numFmtId="0" fontId="2" fillId="3" borderId="0" xfId="7" applyFont="1" applyFill="1"/>
    <xf numFmtId="166" fontId="2" fillId="2" borderId="0" xfId="7" applyNumberFormat="1" applyFont="1" applyFill="1" applyAlignment="1">
      <alignment horizontal="left" vertical="top" wrapText="1"/>
    </xf>
    <xf numFmtId="0" fontId="14" fillId="2" borderId="0" xfId="2" applyFont="1" applyFill="1"/>
    <xf numFmtId="0" fontId="15" fillId="2" borderId="0" xfId="2" applyFont="1" applyFill="1"/>
    <xf numFmtId="0" fontId="16" fillId="2" borderId="0" xfId="2" applyFont="1" applyFill="1"/>
    <xf numFmtId="0" fontId="2" fillId="2" borderId="1" xfId="7" applyFont="1" applyFill="1" applyBorder="1"/>
    <xf numFmtId="0" fontId="14" fillId="2" borderId="0" xfId="2" applyFont="1" applyFill="1" applyAlignment="1">
      <alignment vertical="top"/>
    </xf>
    <xf numFmtId="0" fontId="4" fillId="2" borderId="0" xfId="7" applyFont="1" applyFill="1" applyAlignment="1">
      <alignment horizontal="center" vertical="top" wrapText="1"/>
    </xf>
    <xf numFmtId="0" fontId="17" fillId="2" borderId="0" xfId="2" applyFont="1" applyFill="1" applyAlignment="1">
      <alignment horizontal="left" vertical="center"/>
    </xf>
    <xf numFmtId="0" fontId="7" fillId="2" borderId="0" xfId="2" applyFont="1" applyFill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2" fillId="2" borderId="0" xfId="1" applyFont="1" applyFill="1" applyBorder="1" applyAlignment="1" applyProtection="1">
      <alignment horizontal="left"/>
    </xf>
    <xf numFmtId="0" fontId="12" fillId="2" borderId="0" xfId="1" applyFont="1" applyFill="1" applyBorder="1" applyAlignment="1">
      <alignment horizontal="left"/>
    </xf>
    <xf numFmtId="0" fontId="8" fillId="2" borderId="0" xfId="1" applyFont="1" applyFill="1" applyBorder="1" applyAlignment="1" applyProtection="1">
      <alignment horizontal="left"/>
    </xf>
    <xf numFmtId="0" fontId="4" fillId="0" borderId="0" xfId="2" applyFont="1"/>
    <xf numFmtId="166" fontId="9" fillId="2" borderId="0" xfId="2" applyNumberFormat="1" applyFont="1" applyFill="1" applyAlignment="1">
      <alignment horizontal="left"/>
    </xf>
    <xf numFmtId="0" fontId="4" fillId="2" borderId="0" xfId="0" applyFont="1" applyFill="1" applyAlignment="1">
      <alignment horizontal="left" vertical="top" wrapText="1"/>
    </xf>
    <xf numFmtId="0" fontId="10" fillId="2" borderId="0" xfId="0" applyFont="1" applyFill="1"/>
    <xf numFmtId="0" fontId="9" fillId="2" borderId="0" xfId="2" applyFont="1" applyFill="1" applyAlignment="1">
      <alignment vertical="top" wrapText="1"/>
    </xf>
    <xf numFmtId="0" fontId="4" fillId="2" borderId="0" xfId="2" applyFont="1" applyFill="1" applyAlignment="1">
      <alignment horizontal="center" vertical="top"/>
    </xf>
    <xf numFmtId="0" fontId="9" fillId="2" borderId="0" xfId="2" applyFont="1" applyFill="1" applyAlignment="1">
      <alignment horizontal="left" vertical="top" wrapText="1"/>
    </xf>
    <xf numFmtId="0" fontId="9" fillId="2" borderId="0" xfId="2" applyFont="1" applyFill="1" applyAlignment="1">
      <alignment horizontal="left"/>
    </xf>
    <xf numFmtId="0" fontId="2" fillId="2" borderId="1" xfId="2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1" fontId="2" fillId="3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left"/>
    </xf>
    <xf numFmtId="1" fontId="4" fillId="2" borderId="0" xfId="2" applyNumberFormat="1" applyFont="1" applyFill="1"/>
    <xf numFmtId="1" fontId="8" fillId="2" borderId="0" xfId="1" applyNumberFormat="1" applyFont="1" applyFill="1" applyBorder="1" applyAlignment="1" applyProtection="1"/>
    <xf numFmtId="1" fontId="2" fillId="0" borderId="0" xfId="0" applyNumberFormat="1" applyFont="1" applyAlignment="1">
      <alignment horizontal="left"/>
    </xf>
    <xf numFmtId="0" fontId="2" fillId="2" borderId="0" xfId="0" applyFont="1" applyFill="1" applyAlignment="1">
      <alignment vertical="top" wrapText="1"/>
    </xf>
    <xf numFmtId="0" fontId="3" fillId="2" borderId="0" xfId="1" applyFill="1" applyBorder="1" applyAlignment="1"/>
    <xf numFmtId="0" fontId="13" fillId="2" borderId="16" xfId="2" applyFont="1" applyFill="1" applyBorder="1" applyAlignment="1">
      <alignment wrapText="1"/>
    </xf>
    <xf numFmtId="2" fontId="14" fillId="2" borderId="0" xfId="2" applyNumberFormat="1" applyFont="1" applyFill="1"/>
    <xf numFmtId="166" fontId="2" fillId="3" borderId="0" xfId="7" applyNumberFormat="1" applyFont="1" applyFill="1" applyAlignment="1">
      <alignment horizontal="center"/>
    </xf>
    <xf numFmtId="0" fontId="2" fillId="3" borderId="16" xfId="0" applyFont="1" applyFill="1" applyBorder="1" applyAlignment="1">
      <alignment horizontal="left"/>
    </xf>
    <xf numFmtId="1" fontId="2" fillId="3" borderId="16" xfId="0" applyNumberFormat="1" applyFont="1" applyFill="1" applyBorder="1" applyAlignment="1">
      <alignment horizontal="center"/>
    </xf>
    <xf numFmtId="166" fontId="4" fillId="0" borderId="0" xfId="2" applyNumberFormat="1" applyFont="1"/>
    <xf numFmtId="0" fontId="2" fillId="2" borderId="2" xfId="2" applyFont="1" applyFill="1" applyBorder="1" applyAlignment="1">
      <alignment vertical="top" wrapText="1"/>
    </xf>
    <xf numFmtId="0" fontId="4" fillId="2" borderId="2" xfId="7" applyFont="1" applyFill="1" applyBorder="1" applyAlignment="1">
      <alignment vertical="top" wrapText="1"/>
    </xf>
    <xf numFmtId="0" fontId="3" fillId="2" borderId="0" xfId="1" applyFill="1" applyBorder="1" applyAlignment="1">
      <alignment horizontal="left"/>
    </xf>
    <xf numFmtId="3" fontId="2" fillId="3" borderId="16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0" fontId="2" fillId="0" borderId="0" xfId="7" applyFont="1"/>
    <xf numFmtId="0" fontId="2" fillId="0" borderId="1" xfId="7" applyFont="1" applyBorder="1"/>
    <xf numFmtId="3" fontId="2" fillId="2" borderId="0" xfId="0" applyNumberFormat="1" applyFont="1" applyFill="1" applyAlignment="1">
      <alignment horizontal="left"/>
    </xf>
    <xf numFmtId="2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6" fontId="6" fillId="0" borderId="0" xfId="2" applyNumberFormat="1" applyAlignment="1">
      <alignment horizontal="center"/>
    </xf>
    <xf numFmtId="166" fontId="2" fillId="0" borderId="0" xfId="7" applyNumberFormat="1" applyFont="1" applyAlignment="1">
      <alignment horizontal="center"/>
    </xf>
    <xf numFmtId="0" fontId="4" fillId="2" borderId="0" xfId="0" applyFont="1" applyFill="1" applyAlignment="1">
      <alignment horizontal="left" vertical="top"/>
    </xf>
    <xf numFmtId="3" fontId="2" fillId="3" borderId="0" xfId="7" applyNumberFormat="1" applyFont="1" applyFill="1" applyAlignment="1">
      <alignment horizontal="left"/>
    </xf>
    <xf numFmtId="3" fontId="2" fillId="0" borderId="0" xfId="7" applyNumberFormat="1" applyFont="1" applyAlignment="1">
      <alignment horizontal="left"/>
    </xf>
    <xf numFmtId="3" fontId="2" fillId="0" borderId="1" xfId="7" applyNumberFormat="1" applyFont="1" applyBorder="1" applyAlignment="1">
      <alignment horizontal="left"/>
    </xf>
    <xf numFmtId="0" fontId="17" fillId="0" borderId="0" xfId="2" applyFont="1" applyAlignment="1">
      <alignment horizontal="left" vertical="center"/>
    </xf>
    <xf numFmtId="0" fontId="14" fillId="0" borderId="0" xfId="2" applyFont="1"/>
    <xf numFmtId="0" fontId="9" fillId="0" borderId="0" xfId="0" applyFont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0" fontId="12" fillId="0" borderId="0" xfId="1" applyFont="1" applyFill="1" applyBorder="1" applyAlignment="1"/>
    <xf numFmtId="0" fontId="9" fillId="0" borderId="0" xfId="2" applyFont="1" applyAlignment="1">
      <alignment horizontal="left"/>
    </xf>
    <xf numFmtId="0" fontId="9" fillId="0" borderId="0" xfId="2" applyFont="1"/>
    <xf numFmtId="0" fontId="14" fillId="0" borderId="0" xfId="2" applyFont="1" applyAlignment="1">
      <alignment vertical="top"/>
    </xf>
    <xf numFmtId="166" fontId="9" fillId="0" borderId="0" xfId="2" applyNumberFormat="1" applyFont="1" applyAlignment="1">
      <alignment horizontal="left"/>
    </xf>
    <xf numFmtId="0" fontId="12" fillId="0" borderId="0" xfId="1" applyFont="1" applyFill="1"/>
    <xf numFmtId="0" fontId="12" fillId="0" borderId="0" xfId="1" applyFont="1" applyFill="1" applyBorder="1" applyAlignment="1">
      <alignment horizontal="left"/>
    </xf>
    <xf numFmtId="0" fontId="10" fillId="0" borderId="0" xfId="0" applyFont="1"/>
    <xf numFmtId="166" fontId="9" fillId="0" borderId="0" xfId="2" applyNumberFormat="1" applyFont="1"/>
    <xf numFmtId="0" fontId="2" fillId="0" borderId="1" xfId="2" applyFont="1" applyBorder="1" applyAlignment="1">
      <alignment horizontal="center" vertical="top" wrapText="1"/>
    </xf>
    <xf numFmtId="166" fontId="2" fillId="0" borderId="0" xfId="7" applyNumberFormat="1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3" fillId="0" borderId="0" xfId="1" applyFill="1" applyBorder="1" applyAlignment="1">
      <alignment horizontal="left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1" applyFont="1" applyFill="1" applyBorder="1" applyAlignment="1">
      <alignment horizontal="left"/>
    </xf>
    <xf numFmtId="0" fontId="2" fillId="3" borderId="18" xfId="0" applyFont="1" applyFill="1" applyBorder="1" applyAlignment="1">
      <alignment horizontal="left"/>
    </xf>
    <xf numFmtId="3" fontId="2" fillId="3" borderId="18" xfId="0" applyNumberFormat="1" applyFont="1" applyFill="1" applyBorder="1" applyAlignment="1">
      <alignment horizontal="center"/>
    </xf>
    <xf numFmtId="1" fontId="2" fillId="3" borderId="18" xfId="0" applyNumberFormat="1" applyFont="1" applyFill="1" applyBorder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left"/>
    </xf>
    <xf numFmtId="2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166" fontId="2" fillId="3" borderId="1" xfId="0" applyNumberFormat="1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 vertical="top"/>
    </xf>
    <xf numFmtId="0" fontId="2" fillId="0" borderId="16" xfId="7" applyFont="1" applyBorder="1"/>
    <xf numFmtId="166" fontId="2" fillId="0" borderId="16" xfId="7" applyNumberFormat="1" applyFont="1" applyBorder="1" applyAlignment="1">
      <alignment horizontal="center"/>
    </xf>
    <xf numFmtId="0" fontId="2" fillId="3" borderId="1" xfId="7" applyFont="1" applyFill="1" applyBorder="1"/>
    <xf numFmtId="166" fontId="2" fillId="3" borderId="1" xfId="7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12" fillId="0" borderId="0" xfId="1" applyFont="1" applyFill="1" applyBorder="1" applyAlignment="1" applyProtection="1">
      <alignment horizontal="left"/>
    </xf>
    <xf numFmtId="0" fontId="5" fillId="0" borderId="0" xfId="0" applyFont="1"/>
    <xf numFmtId="0" fontId="4" fillId="0" borderId="0" xfId="1" applyFont="1" applyFill="1" applyBorder="1" applyAlignment="1">
      <alignment horizontal="left"/>
    </xf>
    <xf numFmtId="166" fontId="4" fillId="0" borderId="0" xfId="2" applyNumberFormat="1" applyFont="1" applyAlignment="1">
      <alignment horizontal="center"/>
    </xf>
    <xf numFmtId="166" fontId="4" fillId="3" borderId="0" xfId="2" applyNumberFormat="1" applyFont="1" applyFill="1" applyAlignment="1">
      <alignment horizontal="center"/>
    </xf>
    <xf numFmtId="2" fontId="2" fillId="3" borderId="0" xfId="7" applyNumberFormat="1" applyFont="1" applyFill="1" applyAlignment="1">
      <alignment horizontal="center"/>
    </xf>
    <xf numFmtId="0" fontId="6" fillId="3" borderId="0" xfId="2" applyFill="1"/>
    <xf numFmtId="2" fontId="2" fillId="3" borderId="1" xfId="7" applyNumberFormat="1" applyFont="1" applyFill="1" applyBorder="1" applyAlignment="1">
      <alignment horizontal="center"/>
    </xf>
    <xf numFmtId="166" fontId="4" fillId="3" borderId="1" xfId="2" applyNumberFormat="1" applyFont="1" applyFill="1" applyBorder="1" applyAlignment="1">
      <alignment horizontal="center"/>
    </xf>
    <xf numFmtId="0" fontId="16" fillId="0" borderId="0" xfId="2" applyFont="1"/>
    <xf numFmtId="0" fontId="15" fillId="0" borderId="0" xfId="2" applyFont="1"/>
    <xf numFmtId="166" fontId="0" fillId="0" borderId="0" xfId="0" applyNumberFormat="1"/>
    <xf numFmtId="0" fontId="20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0" fontId="18" fillId="0" borderId="0" xfId="7" applyFont="1" applyAlignment="1">
      <alignment horizontal="center" vertical="top" wrapText="1"/>
    </xf>
    <xf numFmtId="0" fontId="17" fillId="0" borderId="0" xfId="7" applyFont="1" applyAlignment="1">
      <alignment horizontal="center" vertical="top" wrapText="1"/>
    </xf>
    <xf numFmtId="0" fontId="4" fillId="2" borderId="0" xfId="2" applyFont="1" applyFill="1" applyAlignment="1">
      <alignment horizontal="center" vertical="top"/>
    </xf>
    <xf numFmtId="0" fontId="4" fillId="2" borderId="3" xfId="7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4" fillId="0" borderId="0" xfId="2" applyFont="1" applyAlignment="1">
      <alignment horizontal="center" vertical="top"/>
    </xf>
    <xf numFmtId="0" fontId="18" fillId="2" borderId="0" xfId="7" applyFont="1" applyFill="1" applyAlignment="1">
      <alignment horizontal="center" vertical="top" wrapText="1"/>
    </xf>
    <xf numFmtId="0" fontId="4" fillId="0" borderId="3" xfId="7" applyFont="1" applyBorder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18" fillId="0" borderId="0" xfId="7" applyFont="1" applyAlignment="1">
      <alignment horizontal="center" vertical="center" wrapText="1"/>
    </xf>
    <xf numFmtId="0" fontId="27" fillId="0" borderId="0" xfId="2" applyFont="1" applyAlignment="1">
      <alignment horizontal="left" vertical="top" wrapText="1"/>
    </xf>
    <xf numFmtId="0" fontId="5" fillId="2" borderId="0" xfId="0" applyFont="1" applyFill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2" fillId="0" borderId="19" xfId="0" applyFont="1" applyBorder="1" applyAlignment="1">
      <alignment horizontal="center"/>
    </xf>
  </cellXfs>
  <cellStyles count="104">
    <cellStyle name="annee semestre" xfId="22" xr:uid="{00000000-0005-0000-0000-000000000000}"/>
    <cellStyle name="AZ1" xfId="8" xr:uid="{00000000-0005-0000-0000-000001000000}"/>
    <cellStyle name="bin" xfId="23" xr:uid="{00000000-0005-0000-0000-000002000000}"/>
    <cellStyle name="blue" xfId="24" xr:uid="{00000000-0005-0000-0000-000003000000}"/>
    <cellStyle name="caché" xfId="25" xr:uid="{00000000-0005-0000-0000-000004000000}"/>
    <cellStyle name="cell" xfId="26" xr:uid="{00000000-0005-0000-0000-000005000000}"/>
    <cellStyle name="Col&amp;RowHeadings" xfId="27" xr:uid="{00000000-0005-0000-0000-000006000000}"/>
    <cellStyle name="ColCodes" xfId="28" xr:uid="{00000000-0005-0000-0000-000007000000}"/>
    <cellStyle name="ColTitles" xfId="29" xr:uid="{00000000-0005-0000-0000-000008000000}"/>
    <cellStyle name="column" xfId="30" xr:uid="{00000000-0005-0000-0000-000009000000}"/>
    <cellStyle name="Comma  [1]" xfId="31" xr:uid="{00000000-0005-0000-0000-00000A000000}"/>
    <cellStyle name="Comma [1]" xfId="32" xr:uid="{00000000-0005-0000-0000-00000B000000}"/>
    <cellStyle name="Comma 2" xfId="5" xr:uid="{00000000-0005-0000-0000-00000C000000}"/>
    <cellStyle name="Comma 2 2" xfId="33" xr:uid="{00000000-0005-0000-0000-00000D000000}"/>
    <cellStyle name="Comma(0)" xfId="34" xr:uid="{00000000-0005-0000-0000-00000E000000}"/>
    <cellStyle name="comma(1)" xfId="35" xr:uid="{00000000-0005-0000-0000-00000F000000}"/>
    <cellStyle name="Comma(3)" xfId="36" xr:uid="{00000000-0005-0000-0000-000010000000}"/>
    <cellStyle name="Comma[0]" xfId="37" xr:uid="{00000000-0005-0000-0000-000011000000}"/>
    <cellStyle name="Comma[1]" xfId="38" xr:uid="{00000000-0005-0000-0000-000012000000}"/>
    <cellStyle name="Comma[2]__" xfId="39" xr:uid="{00000000-0005-0000-0000-000013000000}"/>
    <cellStyle name="Comma[3]" xfId="40" xr:uid="{00000000-0005-0000-0000-000014000000}"/>
    <cellStyle name="Comma0" xfId="41" xr:uid="{00000000-0005-0000-0000-000015000000}"/>
    <cellStyle name="Currency0" xfId="42" xr:uid="{00000000-0005-0000-0000-000016000000}"/>
    <cellStyle name="DataEntryCells" xfId="43" xr:uid="{00000000-0005-0000-0000-000017000000}"/>
    <cellStyle name="Date" xfId="44" xr:uid="{00000000-0005-0000-0000-000018000000}"/>
    <cellStyle name="données" xfId="45" xr:uid="{00000000-0005-0000-0000-000019000000}"/>
    <cellStyle name="donnéesbord" xfId="46" xr:uid="{00000000-0005-0000-0000-00001A000000}"/>
    <cellStyle name="ErrRpt_DataEntryCells" xfId="47" xr:uid="{00000000-0005-0000-0000-00001B000000}"/>
    <cellStyle name="ErrRpt-DataEntryCells" xfId="48" xr:uid="{00000000-0005-0000-0000-00001C000000}"/>
    <cellStyle name="ErrRpt-GreyBackground" xfId="49" xr:uid="{00000000-0005-0000-0000-00001D000000}"/>
    <cellStyle name="Fixed" xfId="50" xr:uid="{00000000-0005-0000-0000-00001E000000}"/>
    <cellStyle name="formula" xfId="51" xr:uid="{00000000-0005-0000-0000-00001F000000}"/>
    <cellStyle name="gap" xfId="52" xr:uid="{00000000-0005-0000-0000-000020000000}"/>
    <cellStyle name="Grey" xfId="53" xr:uid="{00000000-0005-0000-0000-000021000000}"/>
    <cellStyle name="GreyBackground" xfId="54" xr:uid="{00000000-0005-0000-0000-000022000000}"/>
    <cellStyle name="Header1" xfId="55" xr:uid="{00000000-0005-0000-0000-000023000000}"/>
    <cellStyle name="Header2" xfId="56" xr:uid="{00000000-0005-0000-0000-000024000000}"/>
    <cellStyle name="Heading1" xfId="57" xr:uid="{00000000-0005-0000-0000-000025000000}"/>
    <cellStyle name="Heading2" xfId="58" xr:uid="{00000000-0005-0000-0000-000026000000}"/>
    <cellStyle name="Hyperlink" xfId="1" builtinId="8"/>
    <cellStyle name="Hyperlink 2" xfId="6" xr:uid="{00000000-0005-0000-0000-000028000000}"/>
    <cellStyle name="Hyperlink 3" xfId="19" xr:uid="{00000000-0005-0000-0000-000029000000}"/>
    <cellStyle name="Hyperlink 4" xfId="59" xr:uid="{00000000-0005-0000-0000-00002A000000}"/>
    <cellStyle name="Input [yellow]" xfId="60" xr:uid="{00000000-0005-0000-0000-00002B000000}"/>
    <cellStyle name="ISC" xfId="61" xr:uid="{00000000-0005-0000-0000-00002C000000}"/>
    <cellStyle name="isced" xfId="62" xr:uid="{00000000-0005-0000-0000-00002D000000}"/>
    <cellStyle name="ISCED Titles" xfId="63" xr:uid="{00000000-0005-0000-0000-00002E000000}"/>
    <cellStyle name="level1a" xfId="64" xr:uid="{00000000-0005-0000-0000-00002F000000}"/>
    <cellStyle name="level2" xfId="65" xr:uid="{00000000-0005-0000-0000-000030000000}"/>
    <cellStyle name="level2a" xfId="66" xr:uid="{00000000-0005-0000-0000-000031000000}"/>
    <cellStyle name="level3" xfId="67" xr:uid="{00000000-0005-0000-0000-000032000000}"/>
    <cellStyle name="Migliaia (0)_conti99" xfId="68" xr:uid="{00000000-0005-0000-0000-000033000000}"/>
    <cellStyle name="Normal" xfId="0" builtinId="0"/>
    <cellStyle name="Normal - Style1" xfId="69" xr:uid="{00000000-0005-0000-0000-000035000000}"/>
    <cellStyle name="Normal 10" xfId="102" xr:uid="{5E65F168-3DA5-4ECD-918C-44E10E23C421}"/>
    <cellStyle name="Normal 11" xfId="103" xr:uid="{A63DAADD-FDCE-4BB8-980F-5974E49E703D}"/>
    <cellStyle name="Normal 2" xfId="2" xr:uid="{00000000-0005-0000-0000-000036000000}"/>
    <cellStyle name="Normal 2 2" xfId="7" xr:uid="{00000000-0005-0000-0000-000037000000}"/>
    <cellStyle name="Normal 2 3" xfId="9" xr:uid="{00000000-0005-0000-0000-000038000000}"/>
    <cellStyle name="Normal 2 4" xfId="10" xr:uid="{00000000-0005-0000-0000-000039000000}"/>
    <cellStyle name="Normal 2_AUG_TabChap2" xfId="70" xr:uid="{00000000-0005-0000-0000-00003A000000}"/>
    <cellStyle name="Normal 3" xfId="3" xr:uid="{00000000-0005-0000-0000-00003B000000}"/>
    <cellStyle name="Normal 3 2" xfId="71" xr:uid="{00000000-0005-0000-0000-00003C000000}"/>
    <cellStyle name="Normal 3 3" xfId="72" xr:uid="{00000000-0005-0000-0000-00003D000000}"/>
    <cellStyle name="Normal 4" xfId="4" xr:uid="{00000000-0005-0000-0000-00003E000000}"/>
    <cellStyle name="Normal 4 2" xfId="21" xr:uid="{00000000-0005-0000-0000-00003F000000}"/>
    <cellStyle name="Normal 4 3" xfId="73" xr:uid="{00000000-0005-0000-0000-000040000000}"/>
    <cellStyle name="Normal 5" xfId="18" xr:uid="{00000000-0005-0000-0000-000041000000}"/>
    <cellStyle name="Normal 5 2" xfId="74" xr:uid="{00000000-0005-0000-0000-000042000000}"/>
    <cellStyle name="Normal 6" xfId="20" xr:uid="{00000000-0005-0000-0000-000043000000}"/>
    <cellStyle name="Normal 7" xfId="75" xr:uid="{00000000-0005-0000-0000-000044000000}"/>
    <cellStyle name="Normal 8" xfId="11" xr:uid="{00000000-0005-0000-0000-000045000000}"/>
    <cellStyle name="Normal 9" xfId="12" xr:uid="{00000000-0005-0000-0000-000046000000}"/>
    <cellStyle name="Normal-blank" xfId="76" xr:uid="{00000000-0005-0000-0000-000047000000}"/>
    <cellStyle name="Normal-bottom" xfId="77" xr:uid="{00000000-0005-0000-0000-000048000000}"/>
    <cellStyle name="Normal-center" xfId="78" xr:uid="{00000000-0005-0000-0000-000049000000}"/>
    <cellStyle name="Normal-droit" xfId="79" xr:uid="{00000000-0005-0000-0000-00004A000000}"/>
    <cellStyle name="Normal-droite" xfId="80" xr:uid="{00000000-0005-0000-0000-00004B000000}"/>
    <cellStyle name="Normalny_FDB Quest - Parenting support" xfId="13" xr:uid="{00000000-0005-0000-0000-00004C000000}"/>
    <cellStyle name="Normal-top" xfId="81" xr:uid="{00000000-0005-0000-0000-00004D000000}"/>
    <cellStyle name="Note 2" xfId="82" xr:uid="{00000000-0005-0000-0000-00004E000000}"/>
    <cellStyle name="notes" xfId="83" xr:uid="{00000000-0005-0000-0000-00004F000000}"/>
    <cellStyle name="Percent [2]" xfId="84" xr:uid="{00000000-0005-0000-0000-000050000000}"/>
    <cellStyle name="Percent 2" xfId="14" xr:uid="{00000000-0005-0000-0000-000051000000}"/>
    <cellStyle name="Prozent_SubCatperStud" xfId="85" xr:uid="{00000000-0005-0000-0000-000052000000}"/>
    <cellStyle name="row" xfId="86" xr:uid="{00000000-0005-0000-0000-000053000000}"/>
    <cellStyle name="RowCodes" xfId="87" xr:uid="{00000000-0005-0000-0000-000054000000}"/>
    <cellStyle name="Row-Col Headings" xfId="88" xr:uid="{00000000-0005-0000-0000-000055000000}"/>
    <cellStyle name="RowTitles" xfId="89" xr:uid="{00000000-0005-0000-0000-000056000000}"/>
    <cellStyle name="RowTitles1-Detail" xfId="90" xr:uid="{00000000-0005-0000-0000-000057000000}"/>
    <cellStyle name="RowTitles-Col2" xfId="91" xr:uid="{00000000-0005-0000-0000-000058000000}"/>
    <cellStyle name="RowTitles-Detail" xfId="92" xr:uid="{00000000-0005-0000-0000-000059000000}"/>
    <cellStyle name="semestre" xfId="93" xr:uid="{00000000-0005-0000-0000-00005A000000}"/>
    <cellStyle name="Snorm" xfId="15" xr:uid="{00000000-0005-0000-0000-00005B000000}"/>
    <cellStyle name="socxn" xfId="16" xr:uid="{00000000-0005-0000-0000-00005C000000}"/>
    <cellStyle name="Standard_Info" xfId="94" xr:uid="{00000000-0005-0000-0000-00005D000000}"/>
    <cellStyle name="Table No." xfId="95" xr:uid="{00000000-0005-0000-0000-00005E000000}"/>
    <cellStyle name="Table Title" xfId="96" xr:uid="{00000000-0005-0000-0000-00005F000000}"/>
    <cellStyle name="temp" xfId="97" xr:uid="{00000000-0005-0000-0000-000060000000}"/>
    <cellStyle name="tête chapitre" xfId="98" xr:uid="{00000000-0005-0000-0000-000061000000}"/>
    <cellStyle name="TEXT" xfId="99" xr:uid="{00000000-0005-0000-0000-000062000000}"/>
    <cellStyle name="title1" xfId="100" xr:uid="{00000000-0005-0000-0000-000063000000}"/>
    <cellStyle name="Wrapped" xfId="101" xr:uid="{00000000-0005-0000-0000-000064000000}"/>
    <cellStyle name="標準_②Ｂ分類事項一覧（英語）" xfId="17" xr:uid="{00000000-0005-0000-0000-000065000000}"/>
  </cellStyles>
  <dxfs count="0"/>
  <tableStyles count="0" defaultTableStyle="TableStyleMedium2" defaultPivotStyle="PivotStyleLight16"/>
  <colors>
    <mruColors>
      <color rgb="FFEDF0F7"/>
      <color rgb="FFA7B9E3"/>
      <color rgb="FFFFFF66"/>
      <color rgb="FF004B8C"/>
      <color rgb="FF929292"/>
      <color rgb="FFCCCCCC"/>
      <color rgb="FFDA2128"/>
      <color rgb="FF04629A"/>
      <color rgb="FF4B7320"/>
      <color rgb="FF8CC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26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86214059795699"/>
          <c:y val="8.3109847389825506E-2"/>
          <c:w val="0.85363511659807956"/>
          <c:h val="0.61245305565039265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'Chart SF1.4.A'!$N$4</c:f>
              <c:strCache>
                <c:ptCount val="1"/>
                <c:pt idx="0">
                  <c:v>0-14 year olds</c:v>
                </c:pt>
              </c:strCache>
            </c:strRef>
          </c:tx>
          <c:spPr>
            <a:solidFill>
              <a:srgbClr val="4F81BD"/>
            </a:solidFill>
            <a:ln w="6350" cmpd="sng">
              <a:solidFill>
                <a:srgbClr val="000000"/>
              </a:solidFill>
              <a:round/>
            </a:ln>
            <a:effectLst/>
          </c:spPr>
          <c:invertIfNegative val="0"/>
          <c:cat>
            <c:strRef>
              <c:f>'Chart SF1.4.A'!$L$5:$L$13</c:f>
              <c:strCache>
                <c:ptCount val="9"/>
                <c:pt idx="0">
                  <c:v>Mongolia</c:v>
                </c:pt>
                <c:pt idx="1">
                  <c:v>New Zealand</c:v>
                </c:pt>
                <c:pt idx="2">
                  <c:v>Singapore</c:v>
                </c:pt>
                <c:pt idx="3">
                  <c:v>Australia</c:v>
                </c:pt>
                <c:pt idx="4">
                  <c:v>Korea</c:v>
                </c:pt>
                <c:pt idx="5">
                  <c:v>Malaysia</c:v>
                </c:pt>
                <c:pt idx="6">
                  <c:v>Thailand</c:v>
                </c:pt>
                <c:pt idx="7">
                  <c:v>Japan</c:v>
                </c:pt>
                <c:pt idx="8">
                  <c:v>Viet Nam</c:v>
                </c:pt>
              </c:strCache>
            </c:strRef>
          </c:cat>
          <c:val>
            <c:numRef>
              <c:f>'Chart SF1.4.A'!$N$5:$N$13</c:f>
              <c:numCache>
                <c:formatCode>#,##0</c:formatCode>
                <c:ptCount val="9"/>
                <c:pt idx="0">
                  <c:v>1120.096</c:v>
                </c:pt>
                <c:pt idx="1">
                  <c:v>950.495</c:v>
                </c:pt>
                <c:pt idx="2">
                  <c:v>682.38750000000005</c:v>
                </c:pt>
                <c:pt idx="3">
                  <c:v>4769.2124999999996</c:v>
                </c:pt>
                <c:pt idx="4">
                  <c:v>5677.2595000000001</c:v>
                </c:pt>
                <c:pt idx="5">
                  <c:v>7828.9465</c:v>
                </c:pt>
                <c:pt idx="6">
                  <c:v>10819.6675</c:v>
                </c:pt>
                <c:pt idx="7">
                  <c:v>14488.333000000001</c:v>
                </c:pt>
                <c:pt idx="8">
                  <c:v>23688.985000000001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ED8-42B9-99AD-55135754103E}"/>
            </c:ext>
          </c:extLst>
        </c:ser>
        <c:ser>
          <c:idx val="0"/>
          <c:order val="1"/>
          <c:tx>
            <c:strRef>
              <c:f>'Chart SF1.4.A'!$O$4</c:f>
              <c:strCache>
                <c:ptCount val="1"/>
                <c:pt idx="0">
                  <c:v>15-24 year olds</c:v>
                </c:pt>
              </c:strCache>
            </c:strRef>
          </c:tx>
          <c:spPr>
            <a:solidFill>
              <a:srgbClr val="CCCCCC"/>
            </a:solidFill>
            <a:ln w="6350" cmpd="sng">
              <a:solidFill>
                <a:srgbClr val="000000"/>
              </a:solidFill>
              <a:round/>
            </a:ln>
            <a:effectLst/>
          </c:spPr>
          <c:invertIfNegative val="0"/>
          <c:cat>
            <c:strRef>
              <c:f>'Chart SF1.4.A'!$L$5:$L$13</c:f>
              <c:strCache>
                <c:ptCount val="9"/>
                <c:pt idx="0">
                  <c:v>Mongolia</c:v>
                </c:pt>
                <c:pt idx="1">
                  <c:v>New Zealand</c:v>
                </c:pt>
                <c:pt idx="2">
                  <c:v>Singapore</c:v>
                </c:pt>
                <c:pt idx="3">
                  <c:v>Australia</c:v>
                </c:pt>
                <c:pt idx="4">
                  <c:v>Korea</c:v>
                </c:pt>
                <c:pt idx="5">
                  <c:v>Malaysia</c:v>
                </c:pt>
                <c:pt idx="6">
                  <c:v>Thailand</c:v>
                </c:pt>
                <c:pt idx="7">
                  <c:v>Japan</c:v>
                </c:pt>
                <c:pt idx="8">
                  <c:v>Viet Nam</c:v>
                </c:pt>
              </c:strCache>
            </c:strRef>
          </c:cat>
          <c:val>
            <c:numRef>
              <c:f>'Chart SF1.4.A'!$O$5:$O$13</c:f>
              <c:numCache>
                <c:formatCode>#,##0</c:formatCode>
                <c:ptCount val="9"/>
                <c:pt idx="0">
                  <c:v>466.27949999999998</c:v>
                </c:pt>
                <c:pt idx="1">
                  <c:v>651.22550000000001</c:v>
                </c:pt>
                <c:pt idx="2">
                  <c:v>930.85</c:v>
                </c:pt>
                <c:pt idx="3">
                  <c:v>3198.3380000000002</c:v>
                </c:pt>
                <c:pt idx="4">
                  <c:v>5284.5964999999997</c:v>
                </c:pt>
                <c:pt idx="5">
                  <c:v>5934.61</c:v>
                </c:pt>
                <c:pt idx="6">
                  <c:v>9023.4030000000002</c:v>
                </c:pt>
                <c:pt idx="7">
                  <c:v>11743.019</c:v>
                </c:pt>
                <c:pt idx="8">
                  <c:v>13495.423000000001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ED8-42B9-99AD-551357541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274432"/>
        <c:axId val="48297088"/>
      </c:barChart>
      <c:catAx>
        <c:axId val="48274432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27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48297088"/>
        <c:crosses val="autoZero"/>
        <c:auto val="1"/>
        <c:lblAlgn val="ctr"/>
        <c:lblOffset val="0"/>
        <c:tickLblSkip val="1"/>
        <c:noMultiLvlLbl val="0"/>
      </c:catAx>
      <c:valAx>
        <c:axId val="48297088"/>
        <c:scaling>
          <c:orientation val="minMax"/>
          <c:max val="4500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750" b="0" i="0">
                    <a:solidFill>
                      <a:srgbClr val="000000"/>
                    </a:solidFill>
                    <a:latin typeface="Arial Narrow"/>
                  </a:defRPr>
                </a:pPr>
                <a:r>
                  <a:rPr lang="en-US" sz="750" b="0" i="0">
                    <a:solidFill>
                      <a:srgbClr val="000000"/>
                    </a:solidFill>
                    <a:latin typeface="Arial Narrow"/>
                  </a:rPr>
                  <a:t>Population (thousands)</a:t>
                </a:r>
              </a:p>
            </c:rich>
          </c:tx>
          <c:layout>
            <c:manualLayout>
              <c:xMode val="edge"/>
              <c:yMode val="edge"/>
              <c:x val="3.0486968449931411E-2"/>
              <c:y val="0"/>
            </c:manualLayout>
          </c:layout>
          <c:overlay val="0"/>
        </c:title>
        <c:numFmt formatCode="#\ ##0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48274432"/>
        <c:crosses val="autoZero"/>
        <c:crossBetween val="between"/>
      </c:valAx>
      <c:spPr>
        <a:solidFill>
          <a:srgbClr val="F4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1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76618796484110885"/>
          <c:y val="8.3109847389825506E-2"/>
          <c:w val="0.22622023890015777"/>
          <c:h val="0.61245305565039265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'Chart SF1.4.A'!$N$4</c:f>
              <c:strCache>
                <c:ptCount val="1"/>
                <c:pt idx="0">
                  <c:v>0-14 year olds</c:v>
                </c:pt>
              </c:strCache>
            </c:strRef>
          </c:tx>
          <c:spPr>
            <a:solidFill>
              <a:srgbClr val="4F81BD"/>
            </a:solidFill>
            <a:ln w="6350" cmpd="sng">
              <a:solidFill>
                <a:srgbClr val="000000"/>
              </a:solidFill>
              <a:round/>
            </a:ln>
            <a:effectLst/>
          </c:spPr>
          <c:invertIfNegative val="0"/>
          <c:cat>
            <c:strRef>
              <c:f>'Chart SF1.4.A'!$L$14:$L$15</c:f>
              <c:strCache>
                <c:ptCount val="2"/>
                <c:pt idx="0">
                  <c:v>Indonesia</c:v>
                </c:pt>
                <c:pt idx="1">
                  <c:v>China</c:v>
                </c:pt>
              </c:strCache>
            </c:strRef>
          </c:cat>
          <c:val>
            <c:numRef>
              <c:f>'Chart SF1.4.A'!$N$14:$N$15</c:f>
              <c:numCache>
                <c:formatCode>#,##0</c:formatCode>
                <c:ptCount val="2"/>
                <c:pt idx="0">
                  <c:v>70113.728000000003</c:v>
                </c:pt>
                <c:pt idx="1">
                  <c:v>236001.30249999999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ED8-42B9-99AD-55135754103E}"/>
            </c:ext>
          </c:extLst>
        </c:ser>
        <c:ser>
          <c:idx val="0"/>
          <c:order val="1"/>
          <c:tx>
            <c:strRef>
              <c:f>'Chart SF1.4.A'!$O$4</c:f>
              <c:strCache>
                <c:ptCount val="1"/>
                <c:pt idx="0">
                  <c:v>15-24 year olds</c:v>
                </c:pt>
              </c:strCache>
            </c:strRef>
          </c:tx>
          <c:spPr>
            <a:solidFill>
              <a:srgbClr val="CCCCCC"/>
            </a:solidFill>
            <a:ln w="6350" cmpd="sng">
              <a:solidFill>
                <a:srgbClr val="000000"/>
              </a:solidFill>
              <a:round/>
            </a:ln>
            <a:effectLst/>
          </c:spPr>
          <c:invertIfNegative val="0"/>
          <c:cat>
            <c:strRef>
              <c:f>'Chart SF1.4.A'!$L$14:$L$15</c:f>
              <c:strCache>
                <c:ptCount val="2"/>
                <c:pt idx="0">
                  <c:v>Indonesia</c:v>
                </c:pt>
                <c:pt idx="1">
                  <c:v>China</c:v>
                </c:pt>
              </c:strCache>
            </c:strRef>
          </c:cat>
          <c:val>
            <c:numRef>
              <c:f>'Chart SF1.4.A'!$O$14:$O$15</c:f>
              <c:numCache>
                <c:formatCode>#,##0</c:formatCode>
                <c:ptCount val="2"/>
                <c:pt idx="0">
                  <c:v>45025.983999999997</c:v>
                </c:pt>
                <c:pt idx="1">
                  <c:v>161446.51500000001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ED8-42B9-99AD-551357541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749632"/>
        <c:axId val="93751168"/>
      </c:barChart>
      <c:catAx>
        <c:axId val="93749632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27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93751168"/>
        <c:crosses val="autoZero"/>
        <c:auto val="1"/>
        <c:lblAlgn val="ctr"/>
        <c:lblOffset val="0"/>
        <c:tickLblSkip val="1"/>
        <c:noMultiLvlLbl val="0"/>
      </c:catAx>
      <c:valAx>
        <c:axId val="93751168"/>
        <c:scaling>
          <c:orientation val="minMax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#\ ##0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93749632"/>
        <c:crosses val="autoZero"/>
        <c:crossBetween val="between"/>
      </c:valAx>
      <c:spPr>
        <a:solidFill>
          <a:srgbClr val="F4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1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xMode val="edge"/>
          <c:yMode val="edge"/>
          <c:x val="8.7646985547564227E-3"/>
          <c:y val="0.16967139718520904"/>
          <c:w val="0.98904412680655451"/>
          <c:h val="0.8253033539066945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'Chart SF1.4.B'!$N$4</c:f>
              <c:strCache>
                <c:ptCount val="1"/>
                <c:pt idx="0">
                  <c:v>0-4 year olds (↗)</c:v>
                </c:pt>
              </c:strCache>
            </c:strRef>
          </c:tx>
          <c:spPr>
            <a:solidFill>
              <a:schemeClr val="accent1"/>
            </a:solidFill>
            <a:ln w="6350" cmpd="sng">
              <a:solidFill>
                <a:srgbClr val="000000"/>
              </a:solidFill>
              <a:round/>
            </a:ln>
            <a:effectLst/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E25-4353-B844-B40505350EB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8-C7D8-41C0-939D-C1BDF51DACF7}"/>
              </c:ext>
            </c:extLst>
          </c:dPt>
          <c:dPt>
            <c:idx val="6"/>
            <c:invertIfNegative val="0"/>
            <c:bubble3D val="0"/>
            <c:spPr>
              <a:pattFill prst="ltUpDiag">
                <a:fgClr>
                  <a:schemeClr val="accent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9BA0-4BBA-B91F-643052997174}"/>
              </c:ext>
            </c:extLst>
          </c:dPt>
          <c:dPt>
            <c:idx val="21"/>
            <c:invertIfNegative val="0"/>
            <c:bubble3D val="0"/>
            <c:spPr>
              <a:pattFill prst="pct50">
                <a:fgClr>
                  <a:schemeClr val="tx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25-4353-B844-B40505350EB8}"/>
              </c:ext>
            </c:extLst>
          </c:dPt>
          <c:dPt>
            <c:idx val="22"/>
            <c:invertIfNegative val="0"/>
            <c:bubble3D val="0"/>
            <c:spPr>
              <a:pattFill prst="pct50">
                <a:fgClr>
                  <a:schemeClr val="tx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25-4353-B844-B40505350EB8}"/>
              </c:ext>
            </c:extLst>
          </c:dPt>
          <c:dPt>
            <c:idx val="27"/>
            <c:invertIfNegative val="0"/>
            <c:bubble3D val="0"/>
            <c:spPr>
              <a:pattFill prst="dkUpDiag">
                <a:fgClr>
                  <a:schemeClr val="tx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25-4353-B844-B40505350EB8}"/>
              </c:ext>
            </c:extLst>
          </c:dPt>
          <c:cat>
            <c:strRef>
              <c:f>'Chart SF1.4.B'!$L$5:$L$16</c:f>
              <c:strCache>
                <c:ptCount val="12"/>
                <c:pt idx="0">
                  <c:v>Korea</c:v>
                </c:pt>
                <c:pt idx="1">
                  <c:v>Singapore</c:v>
                </c:pt>
                <c:pt idx="2">
                  <c:v>China</c:v>
                </c:pt>
                <c:pt idx="3">
                  <c:v>Thailand</c:v>
                </c:pt>
                <c:pt idx="4">
                  <c:v>Japan</c:v>
                </c:pt>
                <c:pt idx="5">
                  <c:v>Malaysia</c:v>
                </c:pt>
                <c:pt idx="6">
                  <c:v>OECD average (a)</c:v>
                </c:pt>
                <c:pt idx="7">
                  <c:v>New Zealand</c:v>
                </c:pt>
                <c:pt idx="8">
                  <c:v>Australia</c:v>
                </c:pt>
                <c:pt idx="9">
                  <c:v>Viet Nam</c:v>
                </c:pt>
                <c:pt idx="10">
                  <c:v>Indonesia</c:v>
                </c:pt>
                <c:pt idx="11">
                  <c:v>Mongolia</c:v>
                </c:pt>
              </c:strCache>
            </c:strRef>
          </c:cat>
          <c:val>
            <c:numRef>
              <c:f>'Chart SF1.4.B'!$N$5:$N$16</c:f>
              <c:numCache>
                <c:formatCode>0.0</c:formatCode>
                <c:ptCount val="12"/>
                <c:pt idx="0">
                  <c:v>12.390848775973701</c:v>
                </c:pt>
                <c:pt idx="1">
                  <c:v>14.177205774103316</c:v>
                </c:pt>
                <c:pt idx="2">
                  <c:v>14.603792484028419</c:v>
                </c:pt>
                <c:pt idx="3">
                  <c:v>15.634311736180143</c:v>
                </c:pt>
                <c:pt idx="4">
                  <c:v>15.790720585046472</c:v>
                </c:pt>
                <c:pt idx="5">
                  <c:v>16.501363582879179</c:v>
                </c:pt>
                <c:pt idx="6">
                  <c:v>17.866890536964235</c:v>
                </c:pt>
                <c:pt idx="7">
                  <c:v>18.609364118146708</c:v>
                </c:pt>
                <c:pt idx="8">
                  <c:v>19.157964546318215</c:v>
                </c:pt>
                <c:pt idx="9">
                  <c:v>19.304743267662083</c:v>
                </c:pt>
                <c:pt idx="10">
                  <c:v>19.410048984663085</c:v>
                </c:pt>
                <c:pt idx="11">
                  <c:v>22.25150980962578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296-4B4F-9C49-E62EEDC93D66}"/>
            </c:ext>
          </c:extLst>
        </c:ser>
        <c:ser>
          <c:idx val="1"/>
          <c:order val="1"/>
          <c:tx>
            <c:strRef>
              <c:f>'Chart SF1.4.B'!$O$4</c:f>
              <c:strCache>
                <c:ptCount val="1"/>
                <c:pt idx="0">
                  <c:v>5-9 year olds</c:v>
                </c:pt>
              </c:strCache>
            </c:strRef>
          </c:tx>
          <c:spPr>
            <a:solidFill>
              <a:srgbClr val="CCCCCC"/>
            </a:solidFill>
            <a:ln w="6350" cmpd="sng">
              <a:solidFill>
                <a:srgbClr val="000000"/>
              </a:solidFill>
              <a:round/>
            </a:ln>
            <a:effectLst/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E25-4353-B844-B40505350EB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C7D8-41C0-939D-C1BDF51DACF7}"/>
              </c:ext>
            </c:extLst>
          </c:dPt>
          <c:dPt>
            <c:idx val="6"/>
            <c:invertIfNegative val="0"/>
            <c:bubble3D val="0"/>
            <c:spPr>
              <a:pattFill prst="dkDnDiag">
                <a:fgClr>
                  <a:srgbClr val="CCCCCC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9BA0-4BBA-B91F-643052997174}"/>
              </c:ext>
            </c:extLst>
          </c:dPt>
          <c:dPt>
            <c:idx val="21"/>
            <c:invertIfNegative val="0"/>
            <c:bubble3D val="0"/>
            <c:spPr>
              <a:pattFill prst="pct5">
                <a:fgClr>
                  <a:schemeClr val="bg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EE25-4353-B844-B40505350EB8}"/>
              </c:ext>
            </c:extLst>
          </c:dPt>
          <c:dPt>
            <c:idx val="22"/>
            <c:invertIfNegative val="0"/>
            <c:bubble3D val="0"/>
            <c:spPr>
              <a:pattFill prst="pct5">
                <a:fgClr>
                  <a:schemeClr val="bg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EE25-4353-B844-B40505350EB8}"/>
              </c:ext>
            </c:extLst>
          </c:dPt>
          <c:dPt>
            <c:idx val="27"/>
            <c:invertIfNegative val="0"/>
            <c:bubble3D val="0"/>
            <c:spPr>
              <a:pattFill prst="pct5">
                <a:fgClr>
                  <a:schemeClr val="bg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EE25-4353-B844-B40505350EB8}"/>
              </c:ext>
            </c:extLst>
          </c:dPt>
          <c:val>
            <c:numRef>
              <c:f>'Chart SF1.4.B'!$O$5:$O$16</c:f>
              <c:numCache>
                <c:formatCode>0.0</c:formatCode>
                <c:ptCount val="12"/>
                <c:pt idx="0">
                  <c:v>18.415312151518865</c:v>
                </c:pt>
                <c:pt idx="1">
                  <c:v>13.940600810482028</c:v>
                </c:pt>
                <c:pt idx="2">
                  <c:v>22.29812433175583</c:v>
                </c:pt>
                <c:pt idx="3">
                  <c:v>18.31823608145725</c:v>
                </c:pt>
                <c:pt idx="4">
                  <c:v>18.834280825479372</c:v>
                </c:pt>
                <c:pt idx="5">
                  <c:v>20.27103605089281</c:v>
                </c:pt>
                <c:pt idx="6">
                  <c:v>19.551882087791306</c:v>
                </c:pt>
                <c:pt idx="7">
                  <c:v>19.724321440600903</c:v>
                </c:pt>
                <c:pt idx="8">
                  <c:v>20.053252251115314</c:v>
                </c:pt>
                <c:pt idx="9">
                  <c:v>22.005435719186391</c:v>
                </c:pt>
                <c:pt idx="10">
                  <c:v>20.357326844798777</c:v>
                </c:pt>
                <c:pt idx="11">
                  <c:v>25.679134605898795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296-4B4F-9C49-E62EEDC93D66}"/>
            </c:ext>
          </c:extLst>
        </c:ser>
        <c:ser>
          <c:idx val="2"/>
          <c:order val="2"/>
          <c:tx>
            <c:strRef>
              <c:f>'Chart SF1.4.B'!$P$4</c:f>
              <c:strCache>
                <c:ptCount val="1"/>
                <c:pt idx="0">
                  <c:v>10-14 year olds</c:v>
                </c:pt>
              </c:strCache>
            </c:strRef>
          </c:tx>
          <c:spPr>
            <a:solidFill>
              <a:srgbClr val="A7B9E3"/>
            </a:solidFill>
            <a:ln w="6350" cmpd="sng">
              <a:solidFill>
                <a:srgbClr val="000000"/>
              </a:solidFill>
              <a:round/>
            </a:ln>
            <a:effectLst/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EE25-4353-B844-B40505350EB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C7D8-41C0-939D-C1BDF51DACF7}"/>
              </c:ext>
            </c:extLst>
          </c:dPt>
          <c:dPt>
            <c:idx val="6"/>
            <c:invertIfNegative val="0"/>
            <c:bubble3D val="0"/>
            <c:spPr>
              <a:pattFill prst="ltUpDiag">
                <a:fgClr>
                  <a:srgbClr val="A7B9E3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9BA0-4BBA-B91F-643052997174}"/>
              </c:ext>
            </c:extLst>
          </c:dPt>
          <c:dPt>
            <c:idx val="21"/>
            <c:invertIfNegative val="0"/>
            <c:bubble3D val="0"/>
            <c:spPr>
              <a:pattFill prst="ltUpDiag">
                <a:fgClr>
                  <a:schemeClr val="tx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EE25-4353-B844-B40505350EB8}"/>
              </c:ext>
            </c:extLst>
          </c:dPt>
          <c:dPt>
            <c:idx val="22"/>
            <c:invertIfNegative val="0"/>
            <c:bubble3D val="0"/>
            <c:spPr>
              <a:pattFill prst="ltUpDiag">
                <a:fgClr>
                  <a:schemeClr val="tx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EE25-4353-B844-B40505350EB8}"/>
              </c:ext>
            </c:extLst>
          </c:dPt>
          <c:dPt>
            <c:idx val="27"/>
            <c:invertIfNegative val="0"/>
            <c:bubble3D val="0"/>
            <c:spPr>
              <a:pattFill prst="ltUpDiag">
                <a:fgClr>
                  <a:schemeClr val="tx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EE25-4353-B844-B40505350EB8}"/>
              </c:ext>
            </c:extLst>
          </c:dPt>
          <c:val>
            <c:numRef>
              <c:f>'Chart SF1.4.B'!$P$5:$P$16</c:f>
              <c:numCache>
                <c:formatCode>0.0</c:formatCode>
                <c:ptCount val="12"/>
                <c:pt idx="0">
                  <c:v>20.984881574799008</c:v>
                </c:pt>
                <c:pt idx="1">
                  <c:v>14.181451894094947</c:v>
                </c:pt>
                <c:pt idx="2">
                  <c:v>22.47727514568626</c:v>
                </c:pt>
                <c:pt idx="3">
                  <c:v>20.573627957427256</c:v>
                </c:pt>
                <c:pt idx="4">
                  <c:v>20.607885556184826</c:v>
                </c:pt>
                <c:pt idx="5">
                  <c:v>20.109311862816853</c:v>
                </c:pt>
                <c:pt idx="6">
                  <c:v>20.608430012351505</c:v>
                </c:pt>
                <c:pt idx="7">
                  <c:v>21.008440611205266</c:v>
                </c:pt>
                <c:pt idx="8">
                  <c:v>20.646734526502211</c:v>
                </c:pt>
                <c:pt idx="9">
                  <c:v>22.396590259013941</c:v>
                </c:pt>
                <c:pt idx="10">
                  <c:v>21.127103392442045</c:v>
                </c:pt>
                <c:pt idx="11">
                  <c:v>22.676598321141501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C296-4B4F-9C49-E62EEDC93D66}"/>
            </c:ext>
          </c:extLst>
        </c:ser>
        <c:ser>
          <c:idx val="4"/>
          <c:order val="3"/>
          <c:tx>
            <c:strRef>
              <c:f>'Chart SF1.4.B'!$Q$4</c:f>
              <c:strCache>
                <c:ptCount val="1"/>
                <c:pt idx="0">
                  <c:v>15-19 year olds</c:v>
                </c:pt>
              </c:strCache>
            </c:strRef>
          </c:tx>
          <c:spPr>
            <a:solidFill>
              <a:srgbClr val="929292"/>
            </a:solidFill>
            <a:ln w="6350" cmpd="sng">
              <a:solidFill>
                <a:srgbClr val="000000"/>
              </a:solidFill>
              <a:round/>
            </a:ln>
            <a:effectLst/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EE25-4353-B844-B40505350EB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C7D8-41C0-939D-C1BDF51DACF7}"/>
              </c:ext>
            </c:extLst>
          </c:dPt>
          <c:dPt>
            <c:idx val="6"/>
            <c:invertIfNegative val="0"/>
            <c:bubble3D val="0"/>
            <c:spPr>
              <a:pattFill prst="ltDnDiag">
                <a:fgClr>
                  <a:srgbClr val="929292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9BA0-4BBA-B91F-643052997174}"/>
              </c:ext>
            </c:extLst>
          </c:dPt>
          <c:dPt>
            <c:idx val="21"/>
            <c:invertIfNegative val="0"/>
            <c:bubble3D val="0"/>
            <c:spPr>
              <a:pattFill prst="pct25">
                <a:fgClr>
                  <a:schemeClr val="tx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EE25-4353-B844-B40505350EB8}"/>
              </c:ext>
            </c:extLst>
          </c:dPt>
          <c:dPt>
            <c:idx val="22"/>
            <c:invertIfNegative val="0"/>
            <c:bubble3D val="0"/>
            <c:spPr>
              <a:pattFill prst="pct25">
                <a:fgClr>
                  <a:schemeClr val="tx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EE25-4353-B844-B40505350EB8}"/>
              </c:ext>
            </c:extLst>
          </c:dPt>
          <c:dPt>
            <c:idx val="27"/>
            <c:invertIfNegative val="0"/>
            <c:bubble3D val="0"/>
            <c:spPr>
              <a:pattFill prst="pct25">
                <a:fgClr>
                  <a:schemeClr val="tx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EE25-4353-B844-B40505350EB8}"/>
              </c:ext>
            </c:extLst>
          </c:dPt>
          <c:val>
            <c:numRef>
              <c:f>'Chart SF1.4.B'!$Q$5:$Q$16</c:f>
              <c:numCache>
                <c:formatCode>0.0</c:formatCode>
                <c:ptCount val="12"/>
                <c:pt idx="0">
                  <c:v>21.090119227984747</c:v>
                </c:pt>
                <c:pt idx="1">
                  <c:v>23.301311803128797</c:v>
                </c:pt>
                <c:pt idx="2">
                  <c:v>20.501556408722756</c:v>
                </c:pt>
                <c:pt idx="3">
                  <c:v>21.928705539800404</c:v>
                </c:pt>
                <c:pt idx="4">
                  <c:v>21.615778706335838</c:v>
                </c:pt>
                <c:pt idx="5">
                  <c:v>20.727193585466082</c:v>
                </c:pt>
                <c:pt idx="6">
                  <c:v>20.794586231796874</c:v>
                </c:pt>
                <c:pt idx="7">
                  <c:v>20.218852165530752</c:v>
                </c:pt>
                <c:pt idx="8">
                  <c:v>19.840903424458993</c:v>
                </c:pt>
                <c:pt idx="9">
                  <c:v>19.1869264128126</c:v>
                </c:pt>
                <c:pt idx="10">
                  <c:v>20.042543184405396</c:v>
                </c:pt>
                <c:pt idx="11">
                  <c:v>15.772211560251655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C296-4B4F-9C49-E62EEDC93D66}"/>
            </c:ext>
          </c:extLst>
        </c:ser>
        <c:ser>
          <c:idx val="3"/>
          <c:order val="4"/>
          <c:tx>
            <c:strRef>
              <c:f>'Chart SF1.4.B'!$R$4</c:f>
              <c:strCache>
                <c:ptCount val="1"/>
                <c:pt idx="0">
                  <c:v>20-24 year olds</c:v>
                </c:pt>
              </c:strCache>
            </c:strRef>
          </c:tx>
          <c:spPr>
            <a:solidFill>
              <a:srgbClr val="EDF0F7"/>
            </a:solidFill>
            <a:ln w="6350" cmpd="sng">
              <a:solidFill>
                <a:srgbClr val="000000"/>
              </a:solidFill>
              <a:round/>
            </a:ln>
            <a:effectLst/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EE25-4353-B844-B40505350EB8}"/>
              </c:ext>
            </c:extLst>
          </c:dPt>
          <c:dPt>
            <c:idx val="5"/>
            <c:invertIfNegative val="0"/>
            <c:bubble3D val="0"/>
            <c:spPr>
              <a:pattFill prst="pct60">
                <a:fgClr>
                  <a:srgbClr val="EDF0F7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C7D8-41C0-939D-C1BDF51DACF7}"/>
              </c:ext>
            </c:extLst>
          </c:dPt>
          <c:dPt>
            <c:idx val="21"/>
            <c:invertIfNegative val="0"/>
            <c:bubble3D val="0"/>
            <c:spPr>
              <a:pattFill prst="pct5">
                <a:fgClr>
                  <a:schemeClr val="bg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EE25-4353-B844-B40505350EB8}"/>
              </c:ext>
            </c:extLst>
          </c:dPt>
          <c:dPt>
            <c:idx val="22"/>
            <c:invertIfNegative val="0"/>
            <c:bubble3D val="0"/>
            <c:spPr>
              <a:pattFill prst="pct5">
                <a:fgClr>
                  <a:schemeClr val="bg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EE25-4353-B844-B40505350EB8}"/>
              </c:ext>
            </c:extLst>
          </c:dPt>
          <c:dPt>
            <c:idx val="27"/>
            <c:invertIfNegative val="0"/>
            <c:bubble3D val="0"/>
            <c:spPr>
              <a:pattFill prst="pct5">
                <a:fgClr>
                  <a:schemeClr val="bg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EE25-4353-B844-B40505350EB8}"/>
              </c:ext>
            </c:extLst>
          </c:dPt>
          <c:cat>
            <c:strRef>
              <c:f>'Chart SF1.4.B'!$L$5:$L$16</c:f>
              <c:strCache>
                <c:ptCount val="12"/>
                <c:pt idx="0">
                  <c:v>Korea</c:v>
                </c:pt>
                <c:pt idx="1">
                  <c:v>Singapore</c:v>
                </c:pt>
                <c:pt idx="2">
                  <c:v>China</c:v>
                </c:pt>
                <c:pt idx="3">
                  <c:v>Thailand</c:v>
                </c:pt>
                <c:pt idx="4">
                  <c:v>Japan</c:v>
                </c:pt>
                <c:pt idx="5">
                  <c:v>Malaysia</c:v>
                </c:pt>
                <c:pt idx="6">
                  <c:v>OECD average (a)</c:v>
                </c:pt>
                <c:pt idx="7">
                  <c:v>New Zealand</c:v>
                </c:pt>
                <c:pt idx="8">
                  <c:v>Australia</c:v>
                </c:pt>
                <c:pt idx="9">
                  <c:v>Viet Nam</c:v>
                </c:pt>
                <c:pt idx="10">
                  <c:v>Indonesia</c:v>
                </c:pt>
                <c:pt idx="11">
                  <c:v>Mongolia</c:v>
                </c:pt>
              </c:strCache>
            </c:strRef>
          </c:cat>
          <c:val>
            <c:numRef>
              <c:f>'Chart SF1.4.B'!$R$5:$R$16</c:f>
              <c:numCache>
                <c:formatCode>0.0</c:formatCode>
                <c:ptCount val="12"/>
                <c:pt idx="0">
                  <c:v>27.118838269723668</c:v>
                </c:pt>
                <c:pt idx="1">
                  <c:v>34.399429718190902</c:v>
                </c:pt>
                <c:pt idx="2">
                  <c:v>20.119251629806715</c:v>
                </c:pt>
                <c:pt idx="3">
                  <c:v>23.545118685134941</c:v>
                </c:pt>
                <c:pt idx="4">
                  <c:v>23.151334326953485</c:v>
                </c:pt>
                <c:pt idx="5">
                  <c:v>22.391094917945082</c:v>
                </c:pt>
                <c:pt idx="6">
                  <c:v>21.178211131096099</c:v>
                </c:pt>
                <c:pt idx="7">
                  <c:v>20.439021664516375</c:v>
                </c:pt>
                <c:pt idx="8">
                  <c:v>20.301145251605242</c:v>
                </c:pt>
                <c:pt idx="9">
                  <c:v>17.106304341325</c:v>
                </c:pt>
                <c:pt idx="10">
                  <c:v>19.0629775936907</c:v>
                </c:pt>
                <c:pt idx="11">
                  <c:v>13.620545703082279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C296-4B4F-9C49-E62EEDC93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7324544"/>
        <c:axId val="217334528"/>
      </c:barChart>
      <c:catAx>
        <c:axId val="217324544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2700000" vert="horz"/>
          <a:lstStyle/>
          <a:p>
            <a:pPr>
              <a:defRPr lang="en-GB"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7334528"/>
        <c:crosses val="autoZero"/>
        <c:auto val="1"/>
        <c:lblAlgn val="ctr"/>
        <c:lblOffset val="0"/>
        <c:tickLblSkip val="1"/>
        <c:noMultiLvlLbl val="0"/>
      </c:catAx>
      <c:valAx>
        <c:axId val="217334528"/>
        <c:scaling>
          <c:orientation val="minMax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lang="en-GB"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7324544"/>
        <c:crosses val="autoZero"/>
        <c:crossBetween val="between"/>
      </c:valAx>
      <c:spPr>
        <a:solidFill>
          <a:srgbClr val="F4FFFF">
            <a:alpha val="50000"/>
          </a:srgbClr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6.0876179999302962E-2"/>
          <c:y val="2.0100995632386029E-2"/>
          <c:w val="0.92607718662838301"/>
          <c:h val="7.5378733621447647E-2"/>
        </c:manualLayout>
      </c:layout>
      <c:overlay val="1"/>
      <c:spPr>
        <a:solidFill>
          <a:srgbClr val="EAEAEA">
            <a:alpha val="50000"/>
          </a:srgbClr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lang="en-GB" sz="7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325133909647919E-2"/>
          <c:y val="0.18844880949021156"/>
          <c:w val="0.94955132239791395"/>
          <c:h val="0.75111111111111106"/>
        </c:manualLayout>
      </c:layout>
      <c:lineChart>
        <c:grouping val="standard"/>
        <c:varyColors val="0"/>
        <c:ser>
          <c:idx val="1"/>
          <c:order val="0"/>
          <c:tx>
            <c:strRef>
              <c:f>'Chart SF1.4.C'!$M$4</c:f>
              <c:strCache>
                <c:ptCount val="1"/>
                <c:pt idx="0">
                  <c:v>Australia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5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'Chart SF1.4.C'!$K$5:$L$28</c:f>
              <c:strCache>
                <c:ptCount val="24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</c:strCache>
            </c:strRef>
          </c:cat>
          <c:val>
            <c:numRef>
              <c:f>'Chart SF1.4.C'!$M$5:$M$28</c:f>
              <c:numCache>
                <c:formatCode>0.0</c:formatCode>
                <c:ptCount val="24"/>
                <c:pt idx="0">
                  <c:v>100</c:v>
                </c:pt>
                <c:pt idx="1">
                  <c:v>100.32315820661802</c:v>
                </c:pt>
                <c:pt idx="2">
                  <c:v>100.5058035380938</c:v>
                </c:pt>
                <c:pt idx="3">
                  <c:v>100.61638549610967</c:v>
                </c:pt>
                <c:pt idx="4">
                  <c:v>100.75324672381116</c:v>
                </c:pt>
                <c:pt idx="5">
                  <c:v>101.010851562924</c:v>
                </c:pt>
                <c:pt idx="6">
                  <c:v>101.58405947601881</c:v>
                </c:pt>
                <c:pt idx="7">
                  <c:v>102.61092792013116</c:v>
                </c:pt>
                <c:pt idx="8">
                  <c:v>103.9374958840267</c:v>
                </c:pt>
                <c:pt idx="9">
                  <c:v>105.24557895673942</c:v>
                </c:pt>
                <c:pt idx="10">
                  <c:v>106.32955161169238</c:v>
                </c:pt>
                <c:pt idx="11">
                  <c:v>107.46498731178433</c:v>
                </c:pt>
                <c:pt idx="12">
                  <c:v>109.03557346793555</c:v>
                </c:pt>
                <c:pt idx="13">
                  <c:v>110.79376615932692</c:v>
                </c:pt>
                <c:pt idx="14">
                  <c:v>112.40668624201533</c:v>
                </c:pt>
                <c:pt idx="15">
                  <c:v>114.00496195927758</c:v>
                </c:pt>
                <c:pt idx="16">
                  <c:v>115.72830030544141</c:v>
                </c:pt>
                <c:pt idx="17">
                  <c:v>117.34736522934044</c:v>
                </c:pt>
                <c:pt idx="18">
                  <c:v>118.68899309095713</c:v>
                </c:pt>
                <c:pt idx="19">
                  <c:v>119.75819546160665</c:v>
                </c:pt>
                <c:pt idx="20">
                  <c:v>120.32738656251665</c:v>
                </c:pt>
                <c:pt idx="21">
                  <c:v>120.43041338789651</c:v>
                </c:pt>
                <c:pt idx="22">
                  <c:v>120.32534667670491</c:v>
                </c:pt>
                <c:pt idx="23">
                  <c:v>120.10677668954486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3-49FD-9A76-145CD1010EB1}"/>
            </c:ext>
          </c:extLst>
        </c:ser>
        <c:ser>
          <c:idx val="0"/>
          <c:order val="1"/>
          <c:tx>
            <c:strRef>
              <c:f>'Chart SF1.4.C'!$N$4</c:f>
              <c:strCache>
                <c:ptCount val="1"/>
                <c:pt idx="0">
                  <c:v>China</c:v>
                </c:pt>
              </c:strCache>
            </c:strRef>
          </c:tx>
          <c:spPr>
            <a:ln w="12700">
              <a:solidFill>
                <a:schemeClr val="tx1"/>
              </a:solidFill>
            </a:ln>
            <a:effectLst/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'Chart SF1.4.C'!$K$5:$L$28</c:f>
              <c:strCache>
                <c:ptCount val="24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</c:strCache>
            </c:strRef>
          </c:cat>
          <c:val>
            <c:numRef>
              <c:f>'Chart SF1.4.C'!$N$5:$N$28</c:f>
              <c:numCache>
                <c:formatCode>0.0</c:formatCode>
                <c:ptCount val="24"/>
                <c:pt idx="0">
                  <c:v>100</c:v>
                </c:pt>
                <c:pt idx="1">
                  <c:v>97.692852458480203</c:v>
                </c:pt>
                <c:pt idx="2">
                  <c:v>94.688691239216055</c:v>
                </c:pt>
                <c:pt idx="3">
                  <c:v>91.573463437119003</c:v>
                </c:pt>
                <c:pt idx="4">
                  <c:v>88.530864566466335</c:v>
                </c:pt>
                <c:pt idx="5">
                  <c:v>85.319921077055383</c:v>
                </c:pt>
                <c:pt idx="6">
                  <c:v>82.872118422105416</c:v>
                </c:pt>
                <c:pt idx="7">
                  <c:v>81.563944017370488</c:v>
                </c:pt>
                <c:pt idx="8">
                  <c:v>80.758228111448034</c:v>
                </c:pt>
                <c:pt idx="9">
                  <c:v>80.332572869586954</c:v>
                </c:pt>
                <c:pt idx="10">
                  <c:v>80.129125727468676</c:v>
                </c:pt>
                <c:pt idx="11">
                  <c:v>80.067895600932587</c:v>
                </c:pt>
                <c:pt idx="12">
                  <c:v>80.417314806317648</c:v>
                </c:pt>
                <c:pt idx="13">
                  <c:v>81.009978048391091</c:v>
                </c:pt>
                <c:pt idx="14">
                  <c:v>81.638882587152324</c:v>
                </c:pt>
                <c:pt idx="15">
                  <c:v>82.07315268052767</c:v>
                </c:pt>
                <c:pt idx="16">
                  <c:v>82.478284650059535</c:v>
                </c:pt>
                <c:pt idx="17">
                  <c:v>83.18525268611549</c:v>
                </c:pt>
                <c:pt idx="18">
                  <c:v>83.464910993656417</c:v>
                </c:pt>
                <c:pt idx="19">
                  <c:v>83.131849560306094</c:v>
                </c:pt>
                <c:pt idx="20">
                  <c:v>82.172365719321505</c:v>
                </c:pt>
                <c:pt idx="21">
                  <c:v>80.484050260862361</c:v>
                </c:pt>
                <c:pt idx="22">
                  <c:v>78.308964001310002</c:v>
                </c:pt>
                <c:pt idx="23">
                  <c:v>75.736786984928344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447-4FC5-825C-488A5CC22928}"/>
            </c:ext>
          </c:extLst>
        </c:ser>
        <c:ser>
          <c:idx val="5"/>
          <c:order val="2"/>
          <c:tx>
            <c:strRef>
              <c:f>'Chart SF1.4.C'!$O$4</c:f>
              <c:strCache>
                <c:ptCount val="1"/>
                <c:pt idx="0">
                  <c:v>Indonesia</c:v>
                </c:pt>
              </c:strCache>
            </c:strRef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'Chart SF1.4.C'!$K$5:$L$28</c:f>
              <c:strCache>
                <c:ptCount val="24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</c:strCache>
            </c:strRef>
          </c:cat>
          <c:val>
            <c:numRef>
              <c:f>'Chart SF1.4.C'!$O$5:$O$28</c:f>
              <c:numCache>
                <c:formatCode>0.0</c:formatCode>
                <c:ptCount val="24"/>
                <c:pt idx="0">
                  <c:v>100</c:v>
                </c:pt>
                <c:pt idx="1">
                  <c:v>100.0979416978675</c:v>
                </c:pt>
                <c:pt idx="2">
                  <c:v>100.26228440677379</c:v>
                </c:pt>
                <c:pt idx="3">
                  <c:v>100.39377104413654</c:v>
                </c:pt>
                <c:pt idx="4">
                  <c:v>100.50042688403265</c:v>
                </c:pt>
                <c:pt idx="5">
                  <c:v>100.77801437591543</c:v>
                </c:pt>
                <c:pt idx="6">
                  <c:v>101.22331454576835</c:v>
                </c:pt>
                <c:pt idx="7">
                  <c:v>101.75534446781829</c:v>
                </c:pt>
                <c:pt idx="8">
                  <c:v>102.31516198587154</c:v>
                </c:pt>
                <c:pt idx="9">
                  <c:v>102.81573911373223</c:v>
                </c:pt>
                <c:pt idx="10">
                  <c:v>103.32999669335872</c:v>
                </c:pt>
                <c:pt idx="11">
                  <c:v>103.91438658949433</c:v>
                </c:pt>
                <c:pt idx="12">
                  <c:v>104.54586891110313</c:v>
                </c:pt>
                <c:pt idx="13">
                  <c:v>105.10779510128347</c:v>
                </c:pt>
                <c:pt idx="14">
                  <c:v>105.60403093373183</c:v>
                </c:pt>
                <c:pt idx="15">
                  <c:v>106.06598713436559</c:v>
                </c:pt>
                <c:pt idx="16">
                  <c:v>106.44833514025326</c:v>
                </c:pt>
                <c:pt idx="17">
                  <c:v>106.69721854878149</c:v>
                </c:pt>
                <c:pt idx="18">
                  <c:v>106.81082842426024</c:v>
                </c:pt>
                <c:pt idx="19">
                  <c:v>106.82006165871485</c:v>
                </c:pt>
                <c:pt idx="20">
                  <c:v>106.66836422159886</c:v>
                </c:pt>
                <c:pt idx="21">
                  <c:v>106.34452942577583</c:v>
                </c:pt>
                <c:pt idx="22">
                  <c:v>105.87955182175936</c:v>
                </c:pt>
                <c:pt idx="23">
                  <c:v>105.34154895632413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447-4FC5-825C-488A5CC22928}"/>
            </c:ext>
          </c:extLst>
        </c:ser>
        <c:ser>
          <c:idx val="2"/>
          <c:order val="3"/>
          <c:tx>
            <c:strRef>
              <c:f>'Chart SF1.4.C'!$P$4</c:f>
              <c:strCache>
                <c:ptCount val="1"/>
                <c:pt idx="0">
                  <c:v>Japan</c:v>
                </c:pt>
              </c:strCache>
            </c:strRef>
          </c:tx>
          <c:spPr>
            <a:ln w="12700" cmpd="sng">
              <a:solidFill>
                <a:schemeClr val="tx1">
                  <a:lumMod val="85000"/>
                  <a:lumOff val="15000"/>
                </a:schemeClr>
              </a:solidFill>
              <a:prstDash val="solid"/>
            </a:ln>
          </c:spPr>
          <c:marker>
            <c:symbol val="x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'Chart SF1.4.C'!$K$5:$L$28</c:f>
              <c:strCache>
                <c:ptCount val="24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</c:strCache>
            </c:strRef>
          </c:cat>
          <c:val>
            <c:numRef>
              <c:f>'Chart SF1.4.C'!$P$5:$P$28</c:f>
              <c:numCache>
                <c:formatCode>0.0</c:formatCode>
                <c:ptCount val="24"/>
                <c:pt idx="0">
                  <c:v>100</c:v>
                </c:pt>
                <c:pt idx="1">
                  <c:v>99.048796435999549</c:v>
                </c:pt>
                <c:pt idx="2">
                  <c:v>98.233579587660984</c:v>
                </c:pt>
                <c:pt idx="3">
                  <c:v>97.482595263303665</c:v>
                </c:pt>
                <c:pt idx="4">
                  <c:v>96.85130891935394</c:v>
                </c:pt>
                <c:pt idx="5">
                  <c:v>96.298740057706084</c:v>
                </c:pt>
                <c:pt idx="6">
                  <c:v>95.773038987228801</c:v>
                </c:pt>
                <c:pt idx="7">
                  <c:v>95.319327502690527</c:v>
                </c:pt>
                <c:pt idx="8">
                  <c:v>94.938998809644076</c:v>
                </c:pt>
                <c:pt idx="9">
                  <c:v>94.433369205411083</c:v>
                </c:pt>
                <c:pt idx="10">
                  <c:v>93.826845790018837</c:v>
                </c:pt>
                <c:pt idx="11">
                  <c:v>93.190785869479726</c:v>
                </c:pt>
                <c:pt idx="12">
                  <c:v>92.414337908074771</c:v>
                </c:pt>
                <c:pt idx="13">
                  <c:v>91.525294851152964</c:v>
                </c:pt>
                <c:pt idx="14">
                  <c:v>90.522441407426641</c:v>
                </c:pt>
                <c:pt idx="15">
                  <c:v>89.492473829701169</c:v>
                </c:pt>
                <c:pt idx="16">
                  <c:v>88.567787702626205</c:v>
                </c:pt>
                <c:pt idx="17">
                  <c:v>87.698613563400741</c:v>
                </c:pt>
                <c:pt idx="18">
                  <c:v>86.784052126580463</c:v>
                </c:pt>
                <c:pt idx="19">
                  <c:v>85.773063895225903</c:v>
                </c:pt>
                <c:pt idx="20">
                  <c:v>84.49759379167898</c:v>
                </c:pt>
                <c:pt idx="21">
                  <c:v>82.892604572051738</c:v>
                </c:pt>
                <c:pt idx="22">
                  <c:v>81.147424385821481</c:v>
                </c:pt>
                <c:pt idx="23">
                  <c:v>79.313265169907709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447-4FC5-825C-488A5CC22928}"/>
            </c:ext>
          </c:extLst>
        </c:ser>
        <c:ser>
          <c:idx val="4"/>
          <c:order val="4"/>
          <c:tx>
            <c:strRef>
              <c:f>'Chart SF1.4.C'!$Q$4</c:f>
              <c:strCache>
                <c:ptCount val="1"/>
                <c:pt idx="0">
                  <c:v>Korea</c:v>
                </c:pt>
              </c:strCache>
            </c:strRef>
          </c:tx>
          <c:spPr>
            <a:ln w="1270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'Chart SF1.4.C'!$K$5:$L$28</c:f>
              <c:strCache>
                <c:ptCount val="24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</c:strCache>
            </c:strRef>
          </c:cat>
          <c:val>
            <c:numRef>
              <c:f>'Chart SF1.4.C'!$Q$5:$Q$28</c:f>
              <c:numCache>
                <c:formatCode>0.0</c:formatCode>
                <c:ptCount val="24"/>
                <c:pt idx="0">
                  <c:v>100</c:v>
                </c:pt>
                <c:pt idx="1">
                  <c:v>99.529464391000474</c:v>
                </c:pt>
                <c:pt idx="2">
                  <c:v>98.682581830186038</c:v>
                </c:pt>
                <c:pt idx="3">
                  <c:v>97.477937289301096</c:v>
                </c:pt>
                <c:pt idx="4">
                  <c:v>95.902062141989589</c:v>
                </c:pt>
                <c:pt idx="5">
                  <c:v>93.857129214525798</c:v>
                </c:pt>
                <c:pt idx="6">
                  <c:v>91.477697371431688</c:v>
                </c:pt>
                <c:pt idx="7">
                  <c:v>88.935108127640788</c:v>
                </c:pt>
                <c:pt idx="8">
                  <c:v>86.32686251534011</c:v>
                </c:pt>
                <c:pt idx="9">
                  <c:v>83.820734876383682</c:v>
                </c:pt>
                <c:pt idx="10">
                  <c:v>81.460693166957668</c:v>
                </c:pt>
                <c:pt idx="11">
                  <c:v>79.07334219962695</c:v>
                </c:pt>
                <c:pt idx="12">
                  <c:v>76.777830651209854</c:v>
                </c:pt>
                <c:pt idx="13">
                  <c:v>74.819172352655613</c:v>
                </c:pt>
                <c:pt idx="14">
                  <c:v>73.140272150845348</c:v>
                </c:pt>
                <c:pt idx="15">
                  <c:v>71.520204825039841</c:v>
                </c:pt>
                <c:pt idx="16">
                  <c:v>69.82510456148691</c:v>
                </c:pt>
                <c:pt idx="17">
                  <c:v>68.299557130366225</c:v>
                </c:pt>
                <c:pt idx="18">
                  <c:v>66.906937856073938</c:v>
                </c:pt>
                <c:pt idx="19">
                  <c:v>65.479029048101893</c:v>
                </c:pt>
                <c:pt idx="20">
                  <c:v>64.030537651460889</c:v>
                </c:pt>
                <c:pt idx="21">
                  <c:v>62.355255582345578</c:v>
                </c:pt>
                <c:pt idx="22">
                  <c:v>60.240278663484204</c:v>
                </c:pt>
                <c:pt idx="23">
                  <c:v>57.862192154237221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1447-4FC5-825C-488A5CC22928}"/>
            </c:ext>
          </c:extLst>
        </c:ser>
        <c:ser>
          <c:idx val="10"/>
          <c:order val="5"/>
          <c:tx>
            <c:strRef>
              <c:f>'Chart SF1.4.C'!$R$4</c:f>
              <c:strCache>
                <c:ptCount val="1"/>
                <c:pt idx="0">
                  <c:v>Malaysia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'Chart SF1.4.C'!$K$5:$L$28</c:f>
              <c:strCache>
                <c:ptCount val="24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</c:strCache>
            </c:strRef>
          </c:cat>
          <c:val>
            <c:numRef>
              <c:f>'Chart SF1.4.C'!$R$5:$R$28</c:f>
              <c:numCache>
                <c:formatCode>0.0</c:formatCode>
                <c:ptCount val="24"/>
                <c:pt idx="0">
                  <c:v>100</c:v>
                </c:pt>
                <c:pt idx="1">
                  <c:v>100.95001379707915</c:v>
                </c:pt>
                <c:pt idx="2">
                  <c:v>101.82749656251715</c:v>
                </c:pt>
                <c:pt idx="3">
                  <c:v>102.52177858271536</c:v>
                </c:pt>
                <c:pt idx="4">
                  <c:v>102.98116939213399</c:v>
                </c:pt>
                <c:pt idx="5">
                  <c:v>103.22703837588594</c:v>
                </c:pt>
                <c:pt idx="6">
                  <c:v>103.34492678755637</c:v>
                </c:pt>
                <c:pt idx="7">
                  <c:v>103.34857755012933</c:v>
                </c:pt>
                <c:pt idx="8">
                  <c:v>103.1298503614223</c:v>
                </c:pt>
                <c:pt idx="9">
                  <c:v>102.59396556343341</c:v>
                </c:pt>
                <c:pt idx="10">
                  <c:v>102.02588651888065</c:v>
                </c:pt>
                <c:pt idx="11">
                  <c:v>101.83716184493103</c:v>
                </c:pt>
                <c:pt idx="12">
                  <c:v>101.95205573930777</c:v>
                </c:pt>
                <c:pt idx="13">
                  <c:v>102.14042999102091</c:v>
                </c:pt>
                <c:pt idx="14">
                  <c:v>102.37813732231919</c:v>
                </c:pt>
                <c:pt idx="15">
                  <c:v>102.74735493331752</c:v>
                </c:pt>
                <c:pt idx="16">
                  <c:v>103.30430966468988</c:v>
                </c:pt>
                <c:pt idx="17">
                  <c:v>103.91536321806373</c:v>
                </c:pt>
                <c:pt idx="18">
                  <c:v>104.322254405142</c:v>
                </c:pt>
                <c:pt idx="19">
                  <c:v>104.289340200165</c:v>
                </c:pt>
                <c:pt idx="20">
                  <c:v>103.47379297219923</c:v>
                </c:pt>
                <c:pt idx="21">
                  <c:v>102.19302518306218</c:v>
                </c:pt>
                <c:pt idx="22">
                  <c:v>100.95033236274868</c:v>
                </c:pt>
                <c:pt idx="23">
                  <c:v>99.761343343006473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33-49FD-9A76-145CD1010EB1}"/>
            </c:ext>
          </c:extLst>
        </c:ser>
        <c:ser>
          <c:idx val="11"/>
          <c:order val="6"/>
          <c:tx>
            <c:strRef>
              <c:f>'Chart SF1.4.C'!$S$4</c:f>
              <c:strCache>
                <c:ptCount val="1"/>
                <c:pt idx="0">
                  <c:v>Mongolia</c:v>
                </c:pt>
              </c:strCache>
            </c:strRef>
          </c:tx>
          <c:spPr>
            <a:ln w="19050"/>
          </c:spPr>
          <c:marker>
            <c:symbol val="triangle"/>
            <c:size val="5"/>
            <c:spPr>
              <a:noFill/>
            </c:spPr>
          </c:marker>
          <c:cat>
            <c:strRef>
              <c:f>'Chart SF1.4.C'!$K$5:$L$28</c:f>
              <c:strCache>
                <c:ptCount val="24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</c:strCache>
            </c:strRef>
          </c:cat>
          <c:val>
            <c:numRef>
              <c:f>'Chart SF1.4.C'!$S$5:$S$28</c:f>
              <c:numCache>
                <c:formatCode>0.0</c:formatCode>
                <c:ptCount val="24"/>
                <c:pt idx="0">
                  <c:v>100</c:v>
                </c:pt>
                <c:pt idx="1">
                  <c:v>97.739182486349293</c:v>
                </c:pt>
                <c:pt idx="2">
                  <c:v>95.368314167550466</c:v>
                </c:pt>
                <c:pt idx="3">
                  <c:v>92.971221222380194</c:v>
                </c:pt>
                <c:pt idx="4">
                  <c:v>90.673006117921659</c:v>
                </c:pt>
                <c:pt idx="5">
                  <c:v>88.641321211728254</c:v>
                </c:pt>
                <c:pt idx="6">
                  <c:v>87.04763966784455</c:v>
                </c:pt>
                <c:pt idx="7">
                  <c:v>86.026615969581741</c:v>
                </c:pt>
                <c:pt idx="8">
                  <c:v>85.686448409849802</c:v>
                </c:pt>
                <c:pt idx="9">
                  <c:v>86.135972082640563</c:v>
                </c:pt>
                <c:pt idx="10">
                  <c:v>87.395738295596118</c:v>
                </c:pt>
                <c:pt idx="11">
                  <c:v>89.037179920619849</c:v>
                </c:pt>
                <c:pt idx="12">
                  <c:v>91.058676009503387</c:v>
                </c:pt>
                <c:pt idx="13">
                  <c:v>93.941937635175506</c:v>
                </c:pt>
                <c:pt idx="14">
                  <c:v>97.587508046850033</c:v>
                </c:pt>
                <c:pt idx="15">
                  <c:v>101.77540141624559</c:v>
                </c:pt>
                <c:pt idx="16">
                  <c:v>106.34919624125267</c:v>
                </c:pt>
                <c:pt idx="17">
                  <c:v>111.08103351657768</c:v>
                </c:pt>
                <c:pt idx="18">
                  <c:v>115.91690093227677</c:v>
                </c:pt>
                <c:pt idx="19">
                  <c:v>120.8922277849048</c:v>
                </c:pt>
                <c:pt idx="20">
                  <c:v>124.84218911371184</c:v>
                </c:pt>
                <c:pt idx="21">
                  <c:v>127.29607313718314</c:v>
                </c:pt>
                <c:pt idx="22">
                  <c:v>128.92136317113045</c:v>
                </c:pt>
                <c:pt idx="23">
                  <c:v>129.68697174455707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B-4C0D-9A8A-AB5C554C5106}"/>
            </c:ext>
          </c:extLst>
        </c:ser>
        <c:ser>
          <c:idx val="7"/>
          <c:order val="7"/>
          <c:tx>
            <c:strRef>
              <c:f>'Chart SF1.4.C'!$T$4</c:f>
              <c:strCache>
                <c:ptCount val="1"/>
                <c:pt idx="0">
                  <c:v>New Zealand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squar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'Chart SF1.4.C'!$K$5:$L$28</c:f>
              <c:strCache>
                <c:ptCount val="24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</c:strCache>
            </c:strRef>
          </c:cat>
          <c:val>
            <c:numRef>
              <c:f>'Chart SF1.4.C'!$T$5:$T$28</c:f>
              <c:numCache>
                <c:formatCode>0.0</c:formatCode>
                <c:ptCount val="24"/>
                <c:pt idx="0">
                  <c:v>100</c:v>
                </c:pt>
                <c:pt idx="1">
                  <c:v>100.13609858320807</c:v>
                </c:pt>
                <c:pt idx="2">
                  <c:v>100.63795499066102</c:v>
                </c:pt>
                <c:pt idx="3">
                  <c:v>101.27112660015489</c:v>
                </c:pt>
                <c:pt idx="4">
                  <c:v>101.54577240216847</c:v>
                </c:pt>
                <c:pt idx="5">
                  <c:v>101.41428636508587</c:v>
                </c:pt>
                <c:pt idx="6">
                  <c:v>101.31041865974215</c:v>
                </c:pt>
                <c:pt idx="7">
                  <c:v>101.54805020272426</c:v>
                </c:pt>
                <c:pt idx="8">
                  <c:v>102.03453145642567</c:v>
                </c:pt>
                <c:pt idx="9">
                  <c:v>102.67527675276753</c:v>
                </c:pt>
                <c:pt idx="10">
                  <c:v>103.30565805658058</c:v>
                </c:pt>
                <c:pt idx="11">
                  <c:v>103.62306956402898</c:v>
                </c:pt>
                <c:pt idx="12">
                  <c:v>103.61504031706986</c:v>
                </c:pt>
                <c:pt idx="13">
                  <c:v>103.61566671222269</c:v>
                </c:pt>
                <c:pt idx="14">
                  <c:v>103.88085964192975</c:v>
                </c:pt>
                <c:pt idx="15">
                  <c:v>104.45925014805704</c:v>
                </c:pt>
                <c:pt idx="16">
                  <c:v>105.41746389686119</c:v>
                </c:pt>
                <c:pt idx="17">
                  <c:v>106.62868434239898</c:v>
                </c:pt>
                <c:pt idx="18">
                  <c:v>107.79617101726573</c:v>
                </c:pt>
                <c:pt idx="19">
                  <c:v>108.91018632408547</c:v>
                </c:pt>
                <c:pt idx="20">
                  <c:v>109.81777595553734</c:v>
                </c:pt>
                <c:pt idx="21">
                  <c:v>109.71573049063824</c:v>
                </c:pt>
                <c:pt idx="22">
                  <c:v>108.9435561022277</c:v>
                </c:pt>
                <c:pt idx="23">
                  <c:v>108.25190196346408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3-49FD-9A76-145CD1010EB1}"/>
            </c:ext>
          </c:extLst>
        </c:ser>
        <c:ser>
          <c:idx val="3"/>
          <c:order val="8"/>
          <c:tx>
            <c:strRef>
              <c:f>'Chart SF1.4.C'!$U$4</c:f>
              <c:strCache>
                <c:ptCount val="1"/>
                <c:pt idx="0">
                  <c:v>Singapore</c:v>
                </c:pt>
              </c:strCache>
            </c:strRef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  <a:prstDash val="dash"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'Chart SF1.4.C'!$K$5:$L$28</c:f>
              <c:strCache>
                <c:ptCount val="24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</c:strCache>
            </c:strRef>
          </c:cat>
          <c:val>
            <c:numRef>
              <c:f>'Chart SF1.4.C'!$U$5:$U$28</c:f>
              <c:numCache>
                <c:formatCode>0.0</c:formatCode>
                <c:ptCount val="24"/>
                <c:pt idx="0">
                  <c:v>100</c:v>
                </c:pt>
                <c:pt idx="1">
                  <c:v>100.77493974632461</c:v>
                </c:pt>
                <c:pt idx="2">
                  <c:v>100.88756713627716</c:v>
                </c:pt>
                <c:pt idx="3">
                  <c:v>99.597297733934269</c:v>
                </c:pt>
                <c:pt idx="4">
                  <c:v>98.010491228185856</c:v>
                </c:pt>
                <c:pt idx="5">
                  <c:v>97.026056623618118</c:v>
                </c:pt>
                <c:pt idx="6">
                  <c:v>96.365920323375121</c:v>
                </c:pt>
                <c:pt idx="7">
                  <c:v>95.880989512068865</c:v>
                </c:pt>
                <c:pt idx="8">
                  <c:v>95.654152145888062</c:v>
                </c:pt>
                <c:pt idx="9">
                  <c:v>95.348778935776664</c:v>
                </c:pt>
                <c:pt idx="10">
                  <c:v>94.633186174790055</c:v>
                </c:pt>
                <c:pt idx="11">
                  <c:v>93.948717610558489</c:v>
                </c:pt>
                <c:pt idx="12">
                  <c:v>93.552015984121368</c:v>
                </c:pt>
                <c:pt idx="13">
                  <c:v>93.091483377898527</c:v>
                </c:pt>
                <c:pt idx="14">
                  <c:v>92.688715170737964</c:v>
                </c:pt>
                <c:pt idx="15">
                  <c:v>92.417103801174406</c:v>
                </c:pt>
                <c:pt idx="16">
                  <c:v>92.109554534933935</c:v>
                </c:pt>
                <c:pt idx="17">
                  <c:v>91.829238940854125</c:v>
                </c:pt>
                <c:pt idx="18">
                  <c:v>91.61631514568036</c:v>
                </c:pt>
                <c:pt idx="19">
                  <c:v>91.318854866947348</c:v>
                </c:pt>
                <c:pt idx="20">
                  <c:v>90.237289029709757</c:v>
                </c:pt>
                <c:pt idx="21">
                  <c:v>89.009927431825147</c:v>
                </c:pt>
                <c:pt idx="22">
                  <c:v>89.453710999963718</c:v>
                </c:pt>
                <c:pt idx="23">
                  <c:v>89.994757682961819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447-4FC5-825C-488A5CC22928}"/>
            </c:ext>
          </c:extLst>
        </c:ser>
        <c:ser>
          <c:idx val="6"/>
          <c:order val="9"/>
          <c:tx>
            <c:strRef>
              <c:f>'Chart SF1.4.C'!$V$4</c:f>
              <c:strCache>
                <c:ptCount val="1"/>
                <c:pt idx="0">
                  <c:v>Thailand</c:v>
                </c:pt>
              </c:strCache>
            </c:strRef>
          </c:tx>
          <c:spPr>
            <a:ln w="12700" cmpd="sng">
              <a:solidFill>
                <a:schemeClr val="tx1"/>
              </a:solidFill>
              <a:prstDash val="dash"/>
            </a:ln>
          </c:spPr>
          <c:marker>
            <c:symbol val="triangle"/>
            <c:size val="4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'Chart SF1.4.C'!$K$5:$L$28</c:f>
              <c:strCache>
                <c:ptCount val="24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</c:strCache>
            </c:strRef>
          </c:cat>
          <c:val>
            <c:numRef>
              <c:f>'Chart SF1.4.C'!$V$5:$V$28</c:f>
              <c:numCache>
                <c:formatCode>0.0</c:formatCode>
                <c:ptCount val="24"/>
                <c:pt idx="0">
                  <c:v>100</c:v>
                </c:pt>
                <c:pt idx="1">
                  <c:v>98.88104458145051</c:v>
                </c:pt>
                <c:pt idx="2">
                  <c:v>97.861470136024082</c:v>
                </c:pt>
                <c:pt idx="3">
                  <c:v>96.951174401955768</c:v>
                </c:pt>
                <c:pt idx="4">
                  <c:v>96.0854136077985</c:v>
                </c:pt>
                <c:pt idx="5">
                  <c:v>95.188680476566503</c:v>
                </c:pt>
                <c:pt idx="6">
                  <c:v>94.227633202774967</c:v>
                </c:pt>
                <c:pt idx="7">
                  <c:v>93.219339770410883</c:v>
                </c:pt>
                <c:pt idx="8">
                  <c:v>92.189525836498035</c:v>
                </c:pt>
                <c:pt idx="9">
                  <c:v>91.148411360937061</c:v>
                </c:pt>
                <c:pt idx="10">
                  <c:v>89.913384537936253</c:v>
                </c:pt>
                <c:pt idx="11">
                  <c:v>88.427125713415862</c:v>
                </c:pt>
                <c:pt idx="12">
                  <c:v>86.902743834654601</c:v>
                </c:pt>
                <c:pt idx="13">
                  <c:v>85.521106153779613</c:v>
                </c:pt>
                <c:pt idx="14">
                  <c:v>84.331414942707525</c:v>
                </c:pt>
                <c:pt idx="15">
                  <c:v>83.14828208169908</c:v>
                </c:pt>
                <c:pt idx="16">
                  <c:v>81.802977334700216</c:v>
                </c:pt>
                <c:pt idx="17">
                  <c:v>80.308217065829339</c:v>
                </c:pt>
                <c:pt idx="18">
                  <c:v>78.714440357436928</c:v>
                </c:pt>
                <c:pt idx="19">
                  <c:v>77.059542430262852</c:v>
                </c:pt>
                <c:pt idx="20">
                  <c:v>75.395798053722558</c:v>
                </c:pt>
                <c:pt idx="21">
                  <c:v>73.72914391789844</c:v>
                </c:pt>
                <c:pt idx="22">
                  <c:v>72.066268563426121</c:v>
                </c:pt>
                <c:pt idx="23">
                  <c:v>70.430935024456787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1447-4FC5-825C-488A5CC22928}"/>
            </c:ext>
          </c:extLst>
        </c:ser>
        <c:ser>
          <c:idx val="8"/>
          <c:order val="10"/>
          <c:tx>
            <c:strRef>
              <c:f>'Chart SF1.4.C'!$W$4</c:f>
              <c:strCache>
                <c:ptCount val="1"/>
                <c:pt idx="0">
                  <c:v>Viet Nam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'Chart SF1.4.C'!$K$5:$L$28</c:f>
              <c:strCache>
                <c:ptCount val="24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</c:strCache>
            </c:strRef>
          </c:cat>
          <c:val>
            <c:numRef>
              <c:f>'Chart SF1.4.C'!$W$5:$W$28</c:f>
              <c:numCache>
                <c:formatCode>0.0</c:formatCode>
                <c:ptCount val="24"/>
                <c:pt idx="0">
                  <c:v>100</c:v>
                </c:pt>
                <c:pt idx="1">
                  <c:v>98.307814612573623</c:v>
                </c:pt>
                <c:pt idx="2">
                  <c:v>96.866767486023008</c:v>
                </c:pt>
                <c:pt idx="3">
                  <c:v>95.566262396808696</c:v>
                </c:pt>
                <c:pt idx="4">
                  <c:v>94.168675176745424</c:v>
                </c:pt>
                <c:pt idx="5">
                  <c:v>92.515351036067756</c:v>
                </c:pt>
                <c:pt idx="6">
                  <c:v>91.092517482674324</c:v>
                </c:pt>
                <c:pt idx="7">
                  <c:v>90.249145919835556</c:v>
                </c:pt>
                <c:pt idx="8">
                  <c:v>89.75991025062244</c:v>
                </c:pt>
                <c:pt idx="9">
                  <c:v>89.166384797287677</c:v>
                </c:pt>
                <c:pt idx="10">
                  <c:v>88.473503602808137</c:v>
                </c:pt>
                <c:pt idx="11">
                  <c:v>88.191452472172614</c:v>
                </c:pt>
                <c:pt idx="12">
                  <c:v>88.427634286676991</c:v>
                </c:pt>
                <c:pt idx="13">
                  <c:v>89.213690294402085</c:v>
                </c:pt>
                <c:pt idx="14">
                  <c:v>90.431483292863419</c:v>
                </c:pt>
                <c:pt idx="15">
                  <c:v>91.64754999355263</c:v>
                </c:pt>
                <c:pt idx="16">
                  <c:v>93.348385387932552</c:v>
                </c:pt>
                <c:pt idx="17">
                  <c:v>95.64338408106957</c:v>
                </c:pt>
                <c:pt idx="18">
                  <c:v>97.356066939778358</c:v>
                </c:pt>
                <c:pt idx="19">
                  <c:v>98.129154109770766</c:v>
                </c:pt>
                <c:pt idx="20">
                  <c:v>98.43592277930567</c:v>
                </c:pt>
                <c:pt idx="21">
                  <c:v>98.516110236725623</c:v>
                </c:pt>
                <c:pt idx="22">
                  <c:v>98.180640580750449</c:v>
                </c:pt>
                <c:pt idx="23">
                  <c:v>97.483294468314384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33-49FD-9A76-145CD1010EB1}"/>
            </c:ext>
          </c:extLst>
        </c:ser>
        <c:ser>
          <c:idx val="9"/>
          <c:order val="11"/>
          <c:tx>
            <c:strRef>
              <c:f>'Chart SF1.4.C'!$X$4</c:f>
              <c:strCache>
                <c:ptCount val="1"/>
                <c:pt idx="0">
                  <c:v>OECD total (a)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'Chart SF1.4.C'!$K$5:$L$28</c:f>
              <c:strCache>
                <c:ptCount val="24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</c:strCache>
            </c:strRef>
          </c:cat>
          <c:val>
            <c:numRef>
              <c:f>'Chart SF1.4.C'!$X$5:$X$28</c:f>
              <c:numCache>
                <c:formatCode>0.0</c:formatCode>
                <c:ptCount val="24"/>
                <c:pt idx="0">
                  <c:v>100</c:v>
                </c:pt>
                <c:pt idx="1">
                  <c:v>99.728134151674539</c:v>
                </c:pt>
                <c:pt idx="2">
                  <c:v>99.463257647163474</c:v>
                </c:pt>
                <c:pt idx="3">
                  <c:v>99.197731452551352</c:v>
                </c:pt>
                <c:pt idx="4">
                  <c:v>98.873820331518644</c:v>
                </c:pt>
                <c:pt idx="5">
                  <c:v>98.473974291352675</c:v>
                </c:pt>
                <c:pt idx="6">
                  <c:v>98.0687967716039</c:v>
                </c:pt>
                <c:pt idx="7">
                  <c:v>97.810572623976739</c:v>
                </c:pt>
                <c:pt idx="8">
                  <c:v>97.733768067572683</c:v>
                </c:pt>
                <c:pt idx="9">
                  <c:v>97.704997982547013</c:v>
                </c:pt>
                <c:pt idx="10">
                  <c:v>97.690898871354733</c:v>
                </c:pt>
                <c:pt idx="11">
                  <c:v>97.692334797944639</c:v>
                </c:pt>
                <c:pt idx="12">
                  <c:v>97.658024631857657</c:v>
                </c:pt>
                <c:pt idx="13">
                  <c:v>97.602259365798844</c:v>
                </c:pt>
                <c:pt idx="14">
                  <c:v>97.585211370155591</c:v>
                </c:pt>
                <c:pt idx="15">
                  <c:v>97.597264276004935</c:v>
                </c:pt>
                <c:pt idx="16">
                  <c:v>97.60327689514834</c:v>
                </c:pt>
                <c:pt idx="17">
                  <c:v>97.604836031962677</c:v>
                </c:pt>
                <c:pt idx="18">
                  <c:v>97.519207513587986</c:v>
                </c:pt>
                <c:pt idx="19">
                  <c:v>97.304204875744659</c:v>
                </c:pt>
                <c:pt idx="20">
                  <c:v>96.809778367875779</c:v>
                </c:pt>
                <c:pt idx="21">
                  <c:v>96.024349811733458</c:v>
                </c:pt>
                <c:pt idx="22">
                  <c:v>95.197284360664852</c:v>
                </c:pt>
                <c:pt idx="23">
                  <c:v>94.227174028536268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33-49FD-9A76-145CD1010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442944"/>
        <c:axId val="217457024"/>
      </c:lineChart>
      <c:catAx>
        <c:axId val="217442944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lang="en-GB"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7457024"/>
        <c:crossesAt val="100"/>
        <c:auto val="1"/>
        <c:lblAlgn val="ctr"/>
        <c:lblOffset val="0"/>
        <c:tickLblSkip val="1"/>
        <c:noMultiLvlLbl val="0"/>
      </c:catAx>
      <c:valAx>
        <c:axId val="217457024"/>
        <c:scaling>
          <c:orientation val="minMax"/>
          <c:min val="5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lang="en-GB"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8.4938995241911515E-3"/>
              <c:y val="0.10956441674006256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lang="en-GB"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7442944"/>
        <c:crosses val="autoZero"/>
        <c:crossBetween val="between"/>
      </c:valAx>
      <c:spPr>
        <a:solidFill>
          <a:srgbClr val="F4FFFF">
            <a:alpha val="50000"/>
          </a:srgbClr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4.011762378813543E-2"/>
          <c:y val="0"/>
          <c:w val="0.89588554029498912"/>
          <c:h val="0.13711417816813048"/>
        </c:manualLayout>
      </c:layout>
      <c:overlay val="1"/>
      <c:spPr>
        <a:solidFill>
          <a:srgbClr val="EAEAEA">
            <a:alpha val="50000"/>
          </a:srgbClr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lang="en-GB" sz="7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721951795866754E-2"/>
          <c:y val="0.16048254345565294"/>
          <c:w val="0.93574745440405172"/>
          <c:h val="0.5695335006862888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'Chart SF1.4.D'!$O$5</c:f>
              <c:strCache>
                <c:ptCount val="1"/>
                <c:pt idx="0">
                  <c:v>2023 (↗)</c:v>
                </c:pt>
              </c:strCache>
            </c:strRef>
          </c:tx>
          <c:spPr>
            <a:solidFill>
              <a:schemeClr val="accent1"/>
            </a:solidFill>
            <a:ln w="6350" cmpd="sng">
              <a:solidFill>
                <a:srgbClr val="000000"/>
              </a:solidFill>
              <a:round/>
            </a:ln>
            <a:effectLst/>
          </c:spPr>
          <c:invertIfNegative val="0"/>
          <c:dPt>
            <c:idx val="5"/>
            <c:invertIfNegative val="0"/>
            <c:bubble3D val="0"/>
            <c:spPr>
              <a:pattFill prst="ltUpDiag">
                <a:fgClr>
                  <a:schemeClr val="tx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9756-4AB9-8F22-E0E7969A050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D2D-49E7-A30D-0E67D41C5720}"/>
              </c:ext>
            </c:extLst>
          </c:dPt>
          <c:dPt>
            <c:idx val="20"/>
            <c:invertIfNegative val="0"/>
            <c:bubble3D val="0"/>
            <c:spPr>
              <a:pattFill prst="pct50">
                <a:fgClr>
                  <a:schemeClr val="tx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D2D-49E7-A30D-0E67D41C5720}"/>
              </c:ext>
            </c:extLst>
          </c:dPt>
          <c:dPt>
            <c:idx val="22"/>
            <c:invertIfNegative val="0"/>
            <c:bubble3D val="0"/>
            <c:spPr>
              <a:pattFill prst="pct50">
                <a:fgClr>
                  <a:schemeClr val="tx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D2D-49E7-A30D-0E67D41C5720}"/>
              </c:ext>
            </c:extLst>
          </c:dPt>
          <c:dPt>
            <c:idx val="28"/>
            <c:invertIfNegative val="0"/>
            <c:bubble3D val="0"/>
            <c:spPr>
              <a:pattFill prst="ltUpDiag">
                <a:fgClr>
                  <a:schemeClr val="tx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D2D-49E7-A30D-0E67D41C5720}"/>
              </c:ext>
            </c:extLst>
          </c:dPt>
          <c:cat>
            <c:strRef>
              <c:f>'Chart SF1.4.D'!$L$6:$L$17</c:f>
              <c:strCache>
                <c:ptCount val="12"/>
                <c:pt idx="0">
                  <c:v>Korea</c:v>
                </c:pt>
                <c:pt idx="1">
                  <c:v>Singapore</c:v>
                </c:pt>
                <c:pt idx="2">
                  <c:v>Japan</c:v>
                </c:pt>
                <c:pt idx="3">
                  <c:v>Thailand</c:v>
                </c:pt>
                <c:pt idx="4">
                  <c:v>China</c:v>
                </c:pt>
                <c:pt idx="5">
                  <c:v>OECD average (a)</c:v>
                </c:pt>
                <c:pt idx="6">
                  <c:v>Australia</c:v>
                </c:pt>
                <c:pt idx="7">
                  <c:v>New Zealand</c:v>
                </c:pt>
                <c:pt idx="8">
                  <c:v>Malaysia</c:v>
                </c:pt>
                <c:pt idx="9">
                  <c:v>Viet Nam</c:v>
                </c:pt>
                <c:pt idx="10">
                  <c:v>Indonesia</c:v>
                </c:pt>
                <c:pt idx="11">
                  <c:v>Mongolia</c:v>
                </c:pt>
              </c:strCache>
            </c:strRef>
          </c:cat>
          <c:val>
            <c:numRef>
              <c:f>'Chart SF1.4.D'!$O$6:$O$17</c:f>
              <c:numCache>
                <c:formatCode>0.0</c:formatCode>
                <c:ptCount val="12"/>
                <c:pt idx="0">
                  <c:v>23.311309911079821</c:v>
                </c:pt>
                <c:pt idx="1">
                  <c:v>26.639177344139771</c:v>
                </c:pt>
                <c:pt idx="2">
                  <c:v>29.888183692247921</c:v>
                </c:pt>
                <c:pt idx="3">
                  <c:v>32.996141575342911</c:v>
                </c:pt>
                <c:pt idx="4">
                  <c:v>35.219591744010728</c:v>
                </c:pt>
                <c:pt idx="5">
                  <c:v>39.243076931103886</c:v>
                </c:pt>
                <c:pt idx="6">
                  <c:v>40.96062277751949</c:v>
                </c:pt>
                <c:pt idx="7">
                  <c:v>42.064119878720405</c:v>
                </c:pt>
                <c:pt idx="8">
                  <c:v>48.937703092068809</c:v>
                </c:pt>
                <c:pt idx="9">
                  <c:v>50.632361831431524</c:v>
                </c:pt>
                <c:pt idx="10">
                  <c:v>55.411385156841433</c:v>
                </c:pt>
                <c:pt idx="11">
                  <c:v>72.322373634655776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03E-43CA-ADFB-3AC812B65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7508864"/>
        <c:axId val="217511040"/>
      </c:barChart>
      <c:lineChart>
        <c:grouping val="standard"/>
        <c:varyColors val="0"/>
        <c:ser>
          <c:idx val="4"/>
          <c:order val="0"/>
          <c:tx>
            <c:strRef>
              <c:f>'Chart SF1.4.D'!$N$5</c:f>
              <c:strCache>
                <c:ptCount val="1"/>
                <c:pt idx="0">
                  <c:v>1990</c:v>
                </c:pt>
              </c:strCache>
            </c:strRef>
          </c:tx>
          <c:spPr>
            <a:ln w="63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6350" cap="rnd" cmpd="sng" algn="ctr">
                  <a:solidFill>
                    <a:sysClr val="windowText" lastClr="000000"/>
                  </a:solidFill>
                  <a:prstDash val="solid"/>
                  <a:round/>
                </a14:hiddenLine>
              </a:ext>
            </a:extLst>
          </c:spPr>
          <c:marker>
            <c:symbol val="diamond"/>
            <c:size val="7"/>
            <c:spPr>
              <a:solidFill>
                <a:schemeClr val="bg1"/>
              </a:solidFill>
              <a:ln w="3175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'Chart SF1.4.D'!$L$6:$L$17</c:f>
              <c:strCache>
                <c:ptCount val="12"/>
                <c:pt idx="0">
                  <c:v>Korea</c:v>
                </c:pt>
                <c:pt idx="1">
                  <c:v>Singapore</c:v>
                </c:pt>
                <c:pt idx="2">
                  <c:v>Japan</c:v>
                </c:pt>
                <c:pt idx="3">
                  <c:v>Thailand</c:v>
                </c:pt>
                <c:pt idx="4">
                  <c:v>China</c:v>
                </c:pt>
                <c:pt idx="5">
                  <c:v>OECD average (a)</c:v>
                </c:pt>
                <c:pt idx="6">
                  <c:v>Australia</c:v>
                </c:pt>
                <c:pt idx="7">
                  <c:v>New Zealand</c:v>
                </c:pt>
                <c:pt idx="8">
                  <c:v>Malaysia</c:v>
                </c:pt>
                <c:pt idx="9">
                  <c:v>Viet Nam</c:v>
                </c:pt>
                <c:pt idx="10">
                  <c:v>Indonesia</c:v>
                </c:pt>
                <c:pt idx="11">
                  <c:v>Mongolia</c:v>
                </c:pt>
              </c:strCache>
            </c:strRef>
          </c:cat>
          <c:val>
            <c:numRef>
              <c:f>'Chart SF1.4.D'!$N$6:$N$17</c:f>
              <c:numCache>
                <c:formatCode>0.0</c:formatCode>
                <c:ptCount val="12"/>
                <c:pt idx="0">
                  <c:v>61.444199664854736</c:v>
                </c:pt>
                <c:pt idx="1">
                  <c:v>46.272314498899661</c:v>
                </c:pt>
                <c:pt idx="2">
                  <c:v>42.824771821098913</c:v>
                </c:pt>
                <c:pt idx="3">
                  <c:v>73.765382524096268</c:v>
                </c:pt>
                <c:pt idx="4">
                  <c:v>71.581980696273689</c:v>
                </c:pt>
                <c:pt idx="5">
                  <c:v>53.646301839936264</c:v>
                </c:pt>
                <c:pt idx="6">
                  <c:v>51.472044460452224</c:v>
                </c:pt>
                <c:pt idx="7">
                  <c:v>55.885291021776432</c:v>
                </c:pt>
                <c:pt idx="8">
                  <c:v>96.248006011251647</c:v>
                </c:pt>
                <c:pt idx="9">
                  <c:v>108.06626312399956</c:v>
                </c:pt>
                <c:pt idx="10">
                  <c:v>94.564319440732064</c:v>
                </c:pt>
                <c:pt idx="11">
                  <c:v>119.20156735883609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703E-43CA-ADFB-3AC812B65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508864"/>
        <c:axId val="217511040"/>
      </c:lineChart>
      <c:catAx>
        <c:axId val="217508864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2700000" vert="horz"/>
          <a:lstStyle/>
          <a:p>
            <a:pPr>
              <a:defRPr lang="en-GB"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7511040"/>
        <c:crosses val="autoZero"/>
        <c:auto val="1"/>
        <c:lblAlgn val="ctr"/>
        <c:lblOffset val="0"/>
        <c:tickLblSkip val="1"/>
        <c:noMultiLvlLbl val="0"/>
      </c:catAx>
      <c:valAx>
        <c:axId val="217511040"/>
        <c:scaling>
          <c:orientation val="minMax"/>
          <c:max val="13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lang="en-GB"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7508864"/>
        <c:crosses val="autoZero"/>
        <c:crossBetween val="between"/>
        <c:majorUnit val="10"/>
      </c:valAx>
      <c:spPr>
        <a:solidFill>
          <a:srgbClr val="F4FFFF">
            <a:alpha val="50000"/>
          </a:srgbClr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4.4461585920207027E-2"/>
          <c:y val="4.5081833392146851E-2"/>
          <c:w val="0.93904936236412906"/>
          <c:h val="7.0398470960723922E-2"/>
        </c:manualLayout>
      </c:layout>
      <c:overlay val="1"/>
      <c:spPr>
        <a:solidFill>
          <a:srgbClr val="EAEAEA">
            <a:alpha val="50000"/>
          </a:srgbClr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lang="en-GB" sz="7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xMode val="edge"/>
          <c:yMode val="edge"/>
          <c:x val="8.4938995241911515E-3"/>
          <c:y val="0.16815040146674884"/>
          <c:w val="0.98938262559476076"/>
          <c:h val="0.8268693977723387"/>
        </c:manualLayout>
      </c:layout>
      <c:lineChart>
        <c:grouping val="standard"/>
        <c:varyColors val="0"/>
        <c:ser>
          <c:idx val="1"/>
          <c:order val="0"/>
          <c:tx>
            <c:strRef>
              <c:f>'Chart SF1.4.E'!$O$5</c:f>
              <c:strCache>
                <c:ptCount val="1"/>
                <c:pt idx="0">
                  <c:v>Australia</c:v>
                </c:pt>
              </c:strCache>
            </c:strRef>
          </c:tx>
          <c:spPr>
            <a:ln w="1270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numRef>
              <c:f>'Chart SF1.4.E'!$L$6:$L$27</c:f>
              <c:numCache>
                <c:formatCode>General</c:formatCode>
                <c:ptCount val="22"/>
                <c:pt idx="0">
                  <c:v>1960</c:v>
                </c:pt>
                <c:pt idx="1">
                  <c:v>1965</c:v>
                </c:pt>
                <c:pt idx="2">
                  <c:v>1970</c:v>
                </c:pt>
                <c:pt idx="3">
                  <c:v>1975</c:v>
                </c:pt>
                <c:pt idx="4">
                  <c:v>1980</c:v>
                </c:pt>
                <c:pt idx="5">
                  <c:v>1985</c:v>
                </c:pt>
                <c:pt idx="6">
                  <c:v>1990</c:v>
                </c:pt>
                <c:pt idx="7">
                  <c:v>1995</c:v>
                </c:pt>
                <c:pt idx="8">
                  <c:v>2000</c:v>
                </c:pt>
                <c:pt idx="9">
                  <c:v>2005</c:v>
                </c:pt>
                <c:pt idx="10">
                  <c:v>2010</c:v>
                </c:pt>
                <c:pt idx="11">
                  <c:v>2015</c:v>
                </c:pt>
                <c:pt idx="12">
                  <c:v>2020</c:v>
                </c:pt>
                <c:pt idx="13">
                  <c:v>2023</c:v>
                </c:pt>
                <c:pt idx="14">
                  <c:v>2025</c:v>
                </c:pt>
                <c:pt idx="15">
                  <c:v>2030</c:v>
                </c:pt>
                <c:pt idx="16">
                  <c:v>2035</c:v>
                </c:pt>
                <c:pt idx="17">
                  <c:v>2040</c:v>
                </c:pt>
                <c:pt idx="18">
                  <c:v>2045</c:v>
                </c:pt>
                <c:pt idx="19">
                  <c:v>2050</c:v>
                </c:pt>
                <c:pt idx="20">
                  <c:v>2055</c:v>
                </c:pt>
                <c:pt idx="21">
                  <c:v>2060</c:v>
                </c:pt>
              </c:numCache>
            </c:numRef>
          </c:cat>
          <c:val>
            <c:numRef>
              <c:f>'Chart SF1.4.E'!$O$6:$O$27</c:f>
              <c:numCache>
                <c:formatCode>0.0</c:formatCode>
                <c:ptCount val="22"/>
                <c:pt idx="0">
                  <c:v>70.048007334001767</c:v>
                </c:pt>
                <c:pt idx="1">
                  <c:v>72.88841487628595</c:v>
                </c:pt>
                <c:pt idx="2">
                  <c:v>69.591848438633932</c:v>
                </c:pt>
                <c:pt idx="3">
                  <c:v>66.225349772213463</c:v>
                </c:pt>
                <c:pt idx="4">
                  <c:v>60.72810533972455</c:v>
                </c:pt>
                <c:pt idx="5">
                  <c:v>55.090185126599536</c:v>
                </c:pt>
                <c:pt idx="6">
                  <c:v>51.472044460452224</c:v>
                </c:pt>
                <c:pt idx="7">
                  <c:v>47.977184954864491</c:v>
                </c:pt>
                <c:pt idx="8">
                  <c:v>46.145816445931032</c:v>
                </c:pt>
                <c:pt idx="9">
                  <c:v>43.978164271169796</c:v>
                </c:pt>
                <c:pt idx="10">
                  <c:v>42.281595205136945</c:v>
                </c:pt>
                <c:pt idx="11">
                  <c:v>41.794706489831803</c:v>
                </c:pt>
                <c:pt idx="12">
                  <c:v>41.10199585078238</c:v>
                </c:pt>
                <c:pt idx="13">
                  <c:v>40.96062277751949</c:v>
                </c:pt>
                <c:pt idx="14">
                  <c:v>41.03972632424086</c:v>
                </c:pt>
                <c:pt idx="15">
                  <c:v>40.018437430834467</c:v>
                </c:pt>
                <c:pt idx="16">
                  <c:v>38.647443086482056</c:v>
                </c:pt>
                <c:pt idx="17">
                  <c:v>38.130125546216895</c:v>
                </c:pt>
                <c:pt idx="18">
                  <c:v>37.687935970928002</c:v>
                </c:pt>
                <c:pt idx="19">
                  <c:v>37.920390863798296</c:v>
                </c:pt>
                <c:pt idx="20">
                  <c:v>38.520860337386367</c:v>
                </c:pt>
                <c:pt idx="21">
                  <c:v>38.855802585332505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6CA-4069-8CD5-8C0DD2C8EB40}"/>
            </c:ext>
          </c:extLst>
        </c:ser>
        <c:ser>
          <c:idx val="0"/>
          <c:order val="1"/>
          <c:tx>
            <c:strRef>
              <c:f>'Chart SF1.4.E'!$P$5</c:f>
              <c:strCache>
                <c:ptCount val="1"/>
                <c:pt idx="0">
                  <c:v>China</c:v>
                </c:pt>
              </c:strCache>
            </c:strRef>
          </c:tx>
          <c:spPr>
            <a:ln w="12700">
              <a:solidFill>
                <a:schemeClr val="tx1"/>
              </a:solidFill>
            </a:ln>
            <a:effectLst/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'Chart SF1.4.E'!$L$6:$L$27</c:f>
              <c:numCache>
                <c:formatCode>General</c:formatCode>
                <c:ptCount val="22"/>
                <c:pt idx="0">
                  <c:v>1960</c:v>
                </c:pt>
                <c:pt idx="1">
                  <c:v>1965</c:v>
                </c:pt>
                <c:pt idx="2">
                  <c:v>1970</c:v>
                </c:pt>
                <c:pt idx="3">
                  <c:v>1975</c:v>
                </c:pt>
                <c:pt idx="4">
                  <c:v>1980</c:v>
                </c:pt>
                <c:pt idx="5">
                  <c:v>1985</c:v>
                </c:pt>
                <c:pt idx="6">
                  <c:v>1990</c:v>
                </c:pt>
                <c:pt idx="7">
                  <c:v>1995</c:v>
                </c:pt>
                <c:pt idx="8">
                  <c:v>2000</c:v>
                </c:pt>
                <c:pt idx="9">
                  <c:v>2005</c:v>
                </c:pt>
                <c:pt idx="10">
                  <c:v>2010</c:v>
                </c:pt>
                <c:pt idx="11">
                  <c:v>2015</c:v>
                </c:pt>
                <c:pt idx="12">
                  <c:v>2020</c:v>
                </c:pt>
                <c:pt idx="13">
                  <c:v>2023</c:v>
                </c:pt>
                <c:pt idx="14">
                  <c:v>2025</c:v>
                </c:pt>
                <c:pt idx="15">
                  <c:v>2030</c:v>
                </c:pt>
                <c:pt idx="16">
                  <c:v>2035</c:v>
                </c:pt>
                <c:pt idx="17">
                  <c:v>2040</c:v>
                </c:pt>
                <c:pt idx="18">
                  <c:v>2045</c:v>
                </c:pt>
                <c:pt idx="19">
                  <c:v>2050</c:v>
                </c:pt>
                <c:pt idx="20">
                  <c:v>2055</c:v>
                </c:pt>
                <c:pt idx="21">
                  <c:v>2060</c:v>
                </c:pt>
              </c:numCache>
            </c:numRef>
          </c:cat>
          <c:val>
            <c:numRef>
              <c:f>'Chart SF1.4.E'!$P$6:$P$27</c:f>
              <c:numCache>
                <c:formatCode>0.0</c:formatCode>
                <c:ptCount val="22"/>
                <c:pt idx="0">
                  <c:v>102.35649548256922</c:v>
                </c:pt>
                <c:pt idx="1">
                  <c:v>111.69049014725012</c:v>
                </c:pt>
                <c:pt idx="2">
                  <c:v>117.22209554150112</c:v>
                </c:pt>
                <c:pt idx="3">
                  <c:v>107.95386503974542</c:v>
                </c:pt>
                <c:pt idx="4">
                  <c:v>97.208879106813711</c:v>
                </c:pt>
                <c:pt idx="5">
                  <c:v>83.906243651209749</c:v>
                </c:pt>
                <c:pt idx="6">
                  <c:v>71.581980696273689</c:v>
                </c:pt>
                <c:pt idx="7">
                  <c:v>60.425031564043444</c:v>
                </c:pt>
                <c:pt idx="8">
                  <c:v>54.792917550633049</c:v>
                </c:pt>
                <c:pt idx="9">
                  <c:v>47.82377802407202</c:v>
                </c:pt>
                <c:pt idx="10">
                  <c:v>39.573944368384907</c:v>
                </c:pt>
                <c:pt idx="11">
                  <c:v>37.060915505082775</c:v>
                </c:pt>
                <c:pt idx="12">
                  <c:v>36.870975929827502</c:v>
                </c:pt>
                <c:pt idx="13">
                  <c:v>35.219591744010728</c:v>
                </c:pt>
                <c:pt idx="14">
                  <c:v>33.571174505855502</c:v>
                </c:pt>
                <c:pt idx="15">
                  <c:v>29.449362661047868</c:v>
                </c:pt>
                <c:pt idx="16">
                  <c:v>24.791913778911404</c:v>
                </c:pt>
                <c:pt idx="17">
                  <c:v>21.280384831658875</c:v>
                </c:pt>
                <c:pt idx="18">
                  <c:v>22.029881548926589</c:v>
                </c:pt>
                <c:pt idx="19">
                  <c:v>23.625206356343625</c:v>
                </c:pt>
                <c:pt idx="20">
                  <c:v>25.199561008077755</c:v>
                </c:pt>
                <c:pt idx="21">
                  <c:v>24.880289524238339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6CA-4069-8CD5-8C0DD2C8EB40}"/>
            </c:ext>
          </c:extLst>
        </c:ser>
        <c:ser>
          <c:idx val="5"/>
          <c:order val="2"/>
          <c:tx>
            <c:strRef>
              <c:f>'Chart SF1.4.E'!$Q$5</c:f>
              <c:strCache>
                <c:ptCount val="1"/>
                <c:pt idx="0">
                  <c:v>Indonesia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'Chart SF1.4.E'!$L$6:$L$27</c:f>
              <c:numCache>
                <c:formatCode>General</c:formatCode>
                <c:ptCount val="22"/>
                <c:pt idx="0">
                  <c:v>1960</c:v>
                </c:pt>
                <c:pt idx="1">
                  <c:v>1965</c:v>
                </c:pt>
                <c:pt idx="2">
                  <c:v>1970</c:v>
                </c:pt>
                <c:pt idx="3">
                  <c:v>1975</c:v>
                </c:pt>
                <c:pt idx="4">
                  <c:v>1980</c:v>
                </c:pt>
                <c:pt idx="5">
                  <c:v>1985</c:v>
                </c:pt>
                <c:pt idx="6">
                  <c:v>1990</c:v>
                </c:pt>
                <c:pt idx="7">
                  <c:v>1995</c:v>
                </c:pt>
                <c:pt idx="8">
                  <c:v>2000</c:v>
                </c:pt>
                <c:pt idx="9">
                  <c:v>2005</c:v>
                </c:pt>
                <c:pt idx="10">
                  <c:v>2010</c:v>
                </c:pt>
                <c:pt idx="11">
                  <c:v>2015</c:v>
                </c:pt>
                <c:pt idx="12">
                  <c:v>2020</c:v>
                </c:pt>
                <c:pt idx="13">
                  <c:v>2023</c:v>
                </c:pt>
                <c:pt idx="14">
                  <c:v>2025</c:v>
                </c:pt>
                <c:pt idx="15">
                  <c:v>2030</c:v>
                </c:pt>
                <c:pt idx="16">
                  <c:v>2035</c:v>
                </c:pt>
                <c:pt idx="17">
                  <c:v>2040</c:v>
                </c:pt>
                <c:pt idx="18">
                  <c:v>2045</c:v>
                </c:pt>
                <c:pt idx="19">
                  <c:v>2050</c:v>
                </c:pt>
                <c:pt idx="20">
                  <c:v>2055</c:v>
                </c:pt>
                <c:pt idx="21">
                  <c:v>2060</c:v>
                </c:pt>
              </c:numCache>
            </c:numRef>
          </c:cat>
          <c:val>
            <c:numRef>
              <c:f>'Chart SF1.4.E'!$Q$6:$Q$27</c:f>
              <c:numCache>
                <c:formatCode>0.0</c:formatCode>
                <c:ptCount val="22"/>
                <c:pt idx="0">
                  <c:v>104.08050003381572</c:v>
                </c:pt>
                <c:pt idx="1">
                  <c:v>107.54888614207987</c:v>
                </c:pt>
                <c:pt idx="2">
                  <c:v>115.30127288043384</c:v>
                </c:pt>
                <c:pt idx="3">
                  <c:v>117.79717094156403</c:v>
                </c:pt>
                <c:pt idx="4">
                  <c:v>113.78903564441372</c:v>
                </c:pt>
                <c:pt idx="5">
                  <c:v>105.56244371505328</c:v>
                </c:pt>
                <c:pt idx="6">
                  <c:v>94.564319440732064</c:v>
                </c:pt>
                <c:pt idx="7">
                  <c:v>84.643223748911709</c:v>
                </c:pt>
                <c:pt idx="8">
                  <c:v>76.10900501667291</c:v>
                </c:pt>
                <c:pt idx="9">
                  <c:v>68.48239301535888</c:v>
                </c:pt>
                <c:pt idx="10">
                  <c:v>64.098545636378219</c:v>
                </c:pt>
                <c:pt idx="11">
                  <c:v>60.812743977173156</c:v>
                </c:pt>
                <c:pt idx="12">
                  <c:v>57.060421660209713</c:v>
                </c:pt>
                <c:pt idx="13">
                  <c:v>55.411385156841433</c:v>
                </c:pt>
                <c:pt idx="14">
                  <c:v>54.181712365749291</c:v>
                </c:pt>
                <c:pt idx="15">
                  <c:v>50.684500527021704</c:v>
                </c:pt>
                <c:pt idx="16">
                  <c:v>47.295771566192364</c:v>
                </c:pt>
                <c:pt idx="17">
                  <c:v>45.547986119218272</c:v>
                </c:pt>
                <c:pt idx="18">
                  <c:v>44.486537319586027</c:v>
                </c:pt>
                <c:pt idx="19">
                  <c:v>43.608850616982735</c:v>
                </c:pt>
                <c:pt idx="20">
                  <c:v>42.40357217494887</c:v>
                </c:pt>
                <c:pt idx="21">
                  <c:v>41.069135462150939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6CA-4069-8CD5-8C0DD2C8EB40}"/>
            </c:ext>
          </c:extLst>
        </c:ser>
        <c:ser>
          <c:idx val="2"/>
          <c:order val="3"/>
          <c:tx>
            <c:strRef>
              <c:f>'Chart SF1.4.E'!$R$5</c:f>
              <c:strCache>
                <c:ptCount val="1"/>
                <c:pt idx="0">
                  <c:v>Japan</c:v>
                </c:pt>
              </c:strCache>
            </c:strRef>
          </c:tx>
          <c:spPr>
            <a:ln w="12700" cmpd="sng">
              <a:solidFill>
                <a:schemeClr val="tx1"/>
              </a:solidFill>
              <a:prstDash val="solid"/>
            </a:ln>
          </c:spPr>
          <c:marker>
            <c:symbol val="x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'Chart SF1.4.E'!$L$6:$L$27</c:f>
              <c:numCache>
                <c:formatCode>General</c:formatCode>
                <c:ptCount val="22"/>
                <c:pt idx="0">
                  <c:v>1960</c:v>
                </c:pt>
                <c:pt idx="1">
                  <c:v>1965</c:v>
                </c:pt>
                <c:pt idx="2">
                  <c:v>1970</c:v>
                </c:pt>
                <c:pt idx="3">
                  <c:v>1975</c:v>
                </c:pt>
                <c:pt idx="4">
                  <c:v>1980</c:v>
                </c:pt>
                <c:pt idx="5">
                  <c:v>1985</c:v>
                </c:pt>
                <c:pt idx="6">
                  <c:v>1990</c:v>
                </c:pt>
                <c:pt idx="7">
                  <c:v>1995</c:v>
                </c:pt>
                <c:pt idx="8">
                  <c:v>2000</c:v>
                </c:pt>
                <c:pt idx="9">
                  <c:v>2005</c:v>
                </c:pt>
                <c:pt idx="10">
                  <c:v>2010</c:v>
                </c:pt>
                <c:pt idx="11">
                  <c:v>2015</c:v>
                </c:pt>
                <c:pt idx="12">
                  <c:v>2020</c:v>
                </c:pt>
                <c:pt idx="13">
                  <c:v>2023</c:v>
                </c:pt>
                <c:pt idx="14">
                  <c:v>2025</c:v>
                </c:pt>
                <c:pt idx="15">
                  <c:v>2030</c:v>
                </c:pt>
                <c:pt idx="16">
                  <c:v>2035</c:v>
                </c:pt>
                <c:pt idx="17">
                  <c:v>2040</c:v>
                </c:pt>
                <c:pt idx="18">
                  <c:v>2045</c:v>
                </c:pt>
                <c:pt idx="19">
                  <c:v>2050</c:v>
                </c:pt>
                <c:pt idx="20">
                  <c:v>2055</c:v>
                </c:pt>
                <c:pt idx="21">
                  <c:v>2060</c:v>
                </c:pt>
              </c:numCache>
            </c:numRef>
          </c:cat>
          <c:val>
            <c:numRef>
              <c:f>'Chart SF1.4.E'!$R$6:$R$27</c:f>
              <c:numCache>
                <c:formatCode>0.0</c:formatCode>
                <c:ptCount val="22"/>
                <c:pt idx="0">
                  <c:v>72.377830693800021</c:v>
                </c:pt>
                <c:pt idx="1">
                  <c:v>63.465517713502059</c:v>
                </c:pt>
                <c:pt idx="2">
                  <c:v>52.404822030753841</c:v>
                </c:pt>
                <c:pt idx="3">
                  <c:v>50.481450429123129</c:v>
                </c:pt>
                <c:pt idx="4">
                  <c:v>49.763449839316678</c:v>
                </c:pt>
                <c:pt idx="5">
                  <c:v>47.375889976244125</c:v>
                </c:pt>
                <c:pt idx="6">
                  <c:v>42.824771821098913</c:v>
                </c:pt>
                <c:pt idx="7">
                  <c:v>35.752998938464323</c:v>
                </c:pt>
                <c:pt idx="8">
                  <c:v>32.313266438004732</c:v>
                </c:pt>
                <c:pt idx="9">
                  <c:v>30.849853243152616</c:v>
                </c:pt>
                <c:pt idx="10">
                  <c:v>30.618927854894157</c:v>
                </c:pt>
                <c:pt idx="11">
                  <c:v>31.682702420453374</c:v>
                </c:pt>
                <c:pt idx="12">
                  <c:v>31.150891626501824</c:v>
                </c:pt>
                <c:pt idx="13">
                  <c:v>29.888183692247921</c:v>
                </c:pt>
                <c:pt idx="14">
                  <c:v>29.230827471008837</c:v>
                </c:pt>
                <c:pt idx="15">
                  <c:v>27.598899302030194</c:v>
                </c:pt>
                <c:pt idx="16">
                  <c:v>26.782686934431499</c:v>
                </c:pt>
                <c:pt idx="17">
                  <c:v>27.879272689743523</c:v>
                </c:pt>
                <c:pt idx="18">
                  <c:v>30.010853918865827</c:v>
                </c:pt>
                <c:pt idx="19">
                  <c:v>31.790578074588403</c:v>
                </c:pt>
                <c:pt idx="20">
                  <c:v>32.430338768006457</c:v>
                </c:pt>
                <c:pt idx="21">
                  <c:v>31.933971157754243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6CA-4069-8CD5-8C0DD2C8EB40}"/>
            </c:ext>
          </c:extLst>
        </c:ser>
        <c:ser>
          <c:idx val="4"/>
          <c:order val="4"/>
          <c:tx>
            <c:strRef>
              <c:f>'Chart SF1.4.E'!$S$5</c:f>
              <c:strCache>
                <c:ptCount val="1"/>
                <c:pt idx="0">
                  <c:v>Korea</c:v>
                </c:pt>
              </c:strCache>
            </c:strRef>
          </c:tx>
          <c:spPr>
            <a:ln w="1270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numRef>
              <c:f>'Chart SF1.4.E'!$L$6:$L$27</c:f>
              <c:numCache>
                <c:formatCode>General</c:formatCode>
                <c:ptCount val="22"/>
                <c:pt idx="0">
                  <c:v>1960</c:v>
                </c:pt>
                <c:pt idx="1">
                  <c:v>1965</c:v>
                </c:pt>
                <c:pt idx="2">
                  <c:v>1970</c:v>
                </c:pt>
                <c:pt idx="3">
                  <c:v>1975</c:v>
                </c:pt>
                <c:pt idx="4">
                  <c:v>1980</c:v>
                </c:pt>
                <c:pt idx="5">
                  <c:v>1985</c:v>
                </c:pt>
                <c:pt idx="6">
                  <c:v>1990</c:v>
                </c:pt>
                <c:pt idx="7">
                  <c:v>1995</c:v>
                </c:pt>
                <c:pt idx="8">
                  <c:v>2000</c:v>
                </c:pt>
                <c:pt idx="9">
                  <c:v>2005</c:v>
                </c:pt>
                <c:pt idx="10">
                  <c:v>2010</c:v>
                </c:pt>
                <c:pt idx="11">
                  <c:v>2015</c:v>
                </c:pt>
                <c:pt idx="12">
                  <c:v>2020</c:v>
                </c:pt>
                <c:pt idx="13">
                  <c:v>2023</c:v>
                </c:pt>
                <c:pt idx="14">
                  <c:v>2025</c:v>
                </c:pt>
                <c:pt idx="15">
                  <c:v>2030</c:v>
                </c:pt>
                <c:pt idx="16">
                  <c:v>2035</c:v>
                </c:pt>
                <c:pt idx="17">
                  <c:v>2040</c:v>
                </c:pt>
                <c:pt idx="18">
                  <c:v>2045</c:v>
                </c:pt>
                <c:pt idx="19">
                  <c:v>2050</c:v>
                </c:pt>
                <c:pt idx="20">
                  <c:v>2055</c:v>
                </c:pt>
                <c:pt idx="21">
                  <c:v>2060</c:v>
                </c:pt>
              </c:numCache>
            </c:numRef>
          </c:cat>
          <c:val>
            <c:numRef>
              <c:f>'Chart SF1.4.E'!$S$6:$S$27</c:f>
              <c:numCache>
                <c:formatCode>0.0</c:formatCode>
                <c:ptCount val="22"/>
                <c:pt idx="0">
                  <c:v>113.09762113985281</c:v>
                </c:pt>
                <c:pt idx="1">
                  <c:v>118.84090239593222</c:v>
                </c:pt>
                <c:pt idx="2">
                  <c:v>117.92341044578012</c:v>
                </c:pt>
                <c:pt idx="3">
                  <c:v>109.22130689445244</c:v>
                </c:pt>
                <c:pt idx="4">
                  <c:v>89.786994093737007</c:v>
                </c:pt>
                <c:pt idx="5">
                  <c:v>74.455108340764966</c:v>
                </c:pt>
                <c:pt idx="6">
                  <c:v>61.444199664854736</c:v>
                </c:pt>
                <c:pt idx="7">
                  <c:v>51.024591318499176</c:v>
                </c:pt>
                <c:pt idx="8">
                  <c:v>45.822792325182874</c:v>
                </c:pt>
                <c:pt idx="9">
                  <c:v>39.682318116345861</c:v>
                </c:pt>
                <c:pt idx="10">
                  <c:v>35.865447788379853</c:v>
                </c:pt>
                <c:pt idx="11">
                  <c:v>30.004666406154101</c:v>
                </c:pt>
                <c:pt idx="12">
                  <c:v>25.319116526906132</c:v>
                </c:pt>
                <c:pt idx="13">
                  <c:v>23.311309911079821</c:v>
                </c:pt>
                <c:pt idx="14">
                  <c:v>22.575039974776814</c:v>
                </c:pt>
                <c:pt idx="15">
                  <c:v>20.950751267891331</c:v>
                </c:pt>
                <c:pt idx="16">
                  <c:v>19.034073763829561</c:v>
                </c:pt>
                <c:pt idx="17">
                  <c:v>18.731191231361137</c:v>
                </c:pt>
                <c:pt idx="18">
                  <c:v>20.273067305003377</c:v>
                </c:pt>
                <c:pt idx="19">
                  <c:v>21.728180000140824</c:v>
                </c:pt>
                <c:pt idx="20">
                  <c:v>22.174930845688053</c:v>
                </c:pt>
                <c:pt idx="21">
                  <c:v>22.900116734945964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16CA-4069-8CD5-8C0DD2C8EB40}"/>
            </c:ext>
          </c:extLst>
        </c:ser>
        <c:ser>
          <c:idx val="10"/>
          <c:order val="5"/>
          <c:tx>
            <c:strRef>
              <c:f>'Chart SF1.4.E'!$T$5</c:f>
              <c:strCache>
                <c:ptCount val="1"/>
                <c:pt idx="0">
                  <c:v>Malaysia</c:v>
                </c:pt>
              </c:strCache>
            </c:strRef>
          </c:tx>
          <c:spPr>
            <a:ln w="15875">
              <a:solidFill>
                <a:srgbClr val="000000"/>
              </a:solidFill>
              <a:prstDash val="lgDash"/>
            </a:ln>
          </c:spPr>
          <c:marker>
            <c:symbol val="none"/>
          </c:marker>
          <c:val>
            <c:numRef>
              <c:f>'Chart SF1.4.E'!$T$6:$T$27</c:f>
              <c:numCache>
                <c:formatCode>0.0</c:formatCode>
                <c:ptCount val="22"/>
                <c:pt idx="0">
                  <c:v>127.30167026734802</c:v>
                </c:pt>
                <c:pt idx="1">
                  <c:v>135.90603110230242</c:v>
                </c:pt>
                <c:pt idx="2">
                  <c:v>134.54947881087665</c:v>
                </c:pt>
                <c:pt idx="3">
                  <c:v>122.6732920509924</c:v>
                </c:pt>
                <c:pt idx="4">
                  <c:v>110.10871029217242</c:v>
                </c:pt>
                <c:pt idx="5">
                  <c:v>101.38962940638132</c:v>
                </c:pt>
                <c:pt idx="6">
                  <c:v>96.248006011251647</c:v>
                </c:pt>
                <c:pt idx="7">
                  <c:v>89.36980463907544</c:v>
                </c:pt>
                <c:pt idx="8">
                  <c:v>84.608180254329284</c:v>
                </c:pt>
                <c:pt idx="9">
                  <c:v>77.795119261332644</c:v>
                </c:pt>
                <c:pt idx="10">
                  <c:v>66.543583733865702</c:v>
                </c:pt>
                <c:pt idx="11">
                  <c:v>59.273783248164783</c:v>
                </c:pt>
                <c:pt idx="12">
                  <c:v>54.023907373945605</c:v>
                </c:pt>
                <c:pt idx="13">
                  <c:v>48.937703092068809</c:v>
                </c:pt>
                <c:pt idx="14">
                  <c:v>46.180379128179695</c:v>
                </c:pt>
                <c:pt idx="15">
                  <c:v>41.602707166943162</c:v>
                </c:pt>
                <c:pt idx="16">
                  <c:v>37.501633137971815</c:v>
                </c:pt>
                <c:pt idx="17">
                  <c:v>35.06863689319465</c:v>
                </c:pt>
                <c:pt idx="18">
                  <c:v>35.12634796618854</c:v>
                </c:pt>
                <c:pt idx="19">
                  <c:v>35.33242293671254</c:v>
                </c:pt>
                <c:pt idx="20">
                  <c:v>35.271783089857017</c:v>
                </c:pt>
                <c:pt idx="21">
                  <c:v>34.824852060227037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9-441F-A5A2-8F3690C68E5E}"/>
            </c:ext>
          </c:extLst>
        </c:ser>
        <c:ser>
          <c:idx val="11"/>
          <c:order val="6"/>
          <c:tx>
            <c:strRef>
              <c:f>'Chart SF1.4.E'!$U$5</c:f>
              <c:strCache>
                <c:ptCount val="1"/>
                <c:pt idx="0">
                  <c:v>Mongolia</c:v>
                </c:pt>
              </c:strCache>
            </c:strRef>
          </c:tx>
          <c:spPr>
            <a:ln w="19050"/>
          </c:spPr>
          <c:marker>
            <c:spPr>
              <a:noFill/>
            </c:spPr>
          </c:marker>
          <c:val>
            <c:numRef>
              <c:f>'Chart SF1.4.E'!$U$6:$U$27</c:f>
              <c:numCache>
                <c:formatCode>0.0</c:formatCode>
                <c:ptCount val="22"/>
                <c:pt idx="0">
                  <c:v>94.549016753021903</c:v>
                </c:pt>
                <c:pt idx="1">
                  <c:v>111.63430544781761</c:v>
                </c:pt>
                <c:pt idx="2">
                  <c:v>133.1048182990306</c:v>
                </c:pt>
                <c:pt idx="3">
                  <c:v>143.84958109351541</c:v>
                </c:pt>
                <c:pt idx="4">
                  <c:v>138.9912331176285</c:v>
                </c:pt>
                <c:pt idx="5">
                  <c:v>126.24398325743876</c:v>
                </c:pt>
                <c:pt idx="6">
                  <c:v>119.20156735883609</c:v>
                </c:pt>
                <c:pt idx="7">
                  <c:v>107.11848286794014</c:v>
                </c:pt>
                <c:pt idx="8">
                  <c:v>92.558478926633654</c:v>
                </c:pt>
                <c:pt idx="9">
                  <c:v>77.605815609055611</c:v>
                </c:pt>
                <c:pt idx="10">
                  <c:v>65.042780252884199</c:v>
                </c:pt>
                <c:pt idx="11">
                  <c:v>64.256840626501017</c:v>
                </c:pt>
                <c:pt idx="12">
                  <c:v>69.817529899384496</c:v>
                </c:pt>
                <c:pt idx="13">
                  <c:v>72.322373634655776</c:v>
                </c:pt>
                <c:pt idx="14">
                  <c:v>73.326704770480802</c:v>
                </c:pt>
                <c:pt idx="15">
                  <c:v>68.920494893735565</c:v>
                </c:pt>
                <c:pt idx="16">
                  <c:v>58.715396963689891</c:v>
                </c:pt>
                <c:pt idx="17">
                  <c:v>52.322562802850825</c:v>
                </c:pt>
                <c:pt idx="18">
                  <c:v>51.31756110368805</c:v>
                </c:pt>
                <c:pt idx="19">
                  <c:v>52.546250988815579</c:v>
                </c:pt>
                <c:pt idx="20">
                  <c:v>52.950129026501848</c:v>
                </c:pt>
                <c:pt idx="21">
                  <c:v>50.077703691519382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2-4B8A-8463-8A21E2B261F1}"/>
            </c:ext>
          </c:extLst>
        </c:ser>
        <c:ser>
          <c:idx val="7"/>
          <c:order val="7"/>
          <c:tx>
            <c:strRef>
              <c:f>'Chart SF1.4.E'!$V$5</c:f>
              <c:strCache>
                <c:ptCount val="1"/>
                <c:pt idx="0">
                  <c:v>New Zealand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square"/>
            <c:size val="5"/>
            <c:spPr>
              <a:solidFill>
                <a:schemeClr val="bg1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val>
            <c:numRef>
              <c:f>'Chart SF1.4.E'!$V$6:$V$27</c:f>
              <c:numCache>
                <c:formatCode>0.0</c:formatCode>
                <c:ptCount val="22"/>
                <c:pt idx="0">
                  <c:v>79.801643975262579</c:v>
                </c:pt>
                <c:pt idx="1">
                  <c:v>83.647674495911261</c:v>
                </c:pt>
                <c:pt idx="2">
                  <c:v>81.631229940356036</c:v>
                </c:pt>
                <c:pt idx="3">
                  <c:v>76.843333059720152</c:v>
                </c:pt>
                <c:pt idx="4">
                  <c:v>69.947618259803733</c:v>
                </c:pt>
                <c:pt idx="5">
                  <c:v>60.712760750252556</c:v>
                </c:pt>
                <c:pt idx="6">
                  <c:v>55.885291021776432</c:v>
                </c:pt>
                <c:pt idx="7">
                  <c:v>52.295807373054771</c:v>
                </c:pt>
                <c:pt idx="8">
                  <c:v>51.163412920662246</c:v>
                </c:pt>
                <c:pt idx="9">
                  <c:v>49.041691009159877</c:v>
                </c:pt>
                <c:pt idx="10">
                  <c:v>47.797726792837885</c:v>
                </c:pt>
                <c:pt idx="11">
                  <c:v>45.501938517352549</c:v>
                </c:pt>
                <c:pt idx="12">
                  <c:v>42.758851179186692</c:v>
                </c:pt>
                <c:pt idx="13">
                  <c:v>42.064119878720405</c:v>
                </c:pt>
                <c:pt idx="14">
                  <c:v>41.875740084405891</c:v>
                </c:pt>
                <c:pt idx="15">
                  <c:v>40.253896385297359</c:v>
                </c:pt>
                <c:pt idx="16">
                  <c:v>38.435376645368059</c:v>
                </c:pt>
                <c:pt idx="17">
                  <c:v>37.542417932613034</c:v>
                </c:pt>
                <c:pt idx="18">
                  <c:v>36.824674459580073</c:v>
                </c:pt>
                <c:pt idx="19">
                  <c:v>36.690748226703732</c:v>
                </c:pt>
                <c:pt idx="20">
                  <c:v>37.084357278255752</c:v>
                </c:pt>
                <c:pt idx="21">
                  <c:v>37.191562506041606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A-4F3D-9030-725014261AA9}"/>
            </c:ext>
          </c:extLst>
        </c:ser>
        <c:ser>
          <c:idx val="3"/>
          <c:order val="8"/>
          <c:tx>
            <c:strRef>
              <c:f>'Chart SF1.4.E'!$W$5</c:f>
              <c:strCache>
                <c:ptCount val="1"/>
                <c:pt idx="0">
                  <c:v>Singapore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  <a:prstDash val="solid"/>
              </a:ln>
            </c:spPr>
          </c:marker>
          <c:cat>
            <c:numRef>
              <c:f>'Chart SF1.4.E'!$L$6:$L$27</c:f>
              <c:numCache>
                <c:formatCode>General</c:formatCode>
                <c:ptCount val="22"/>
                <c:pt idx="0">
                  <c:v>1960</c:v>
                </c:pt>
                <c:pt idx="1">
                  <c:v>1965</c:v>
                </c:pt>
                <c:pt idx="2">
                  <c:v>1970</c:v>
                </c:pt>
                <c:pt idx="3">
                  <c:v>1975</c:v>
                </c:pt>
                <c:pt idx="4">
                  <c:v>1980</c:v>
                </c:pt>
                <c:pt idx="5">
                  <c:v>1985</c:v>
                </c:pt>
                <c:pt idx="6">
                  <c:v>1990</c:v>
                </c:pt>
                <c:pt idx="7">
                  <c:v>1995</c:v>
                </c:pt>
                <c:pt idx="8">
                  <c:v>2000</c:v>
                </c:pt>
                <c:pt idx="9">
                  <c:v>2005</c:v>
                </c:pt>
                <c:pt idx="10">
                  <c:v>2010</c:v>
                </c:pt>
                <c:pt idx="11">
                  <c:v>2015</c:v>
                </c:pt>
                <c:pt idx="12">
                  <c:v>2020</c:v>
                </c:pt>
                <c:pt idx="13">
                  <c:v>2023</c:v>
                </c:pt>
                <c:pt idx="14">
                  <c:v>2025</c:v>
                </c:pt>
                <c:pt idx="15">
                  <c:v>2030</c:v>
                </c:pt>
                <c:pt idx="16">
                  <c:v>2035</c:v>
                </c:pt>
                <c:pt idx="17">
                  <c:v>2040</c:v>
                </c:pt>
                <c:pt idx="18">
                  <c:v>2045</c:v>
                </c:pt>
                <c:pt idx="19">
                  <c:v>2050</c:v>
                </c:pt>
                <c:pt idx="20">
                  <c:v>2055</c:v>
                </c:pt>
                <c:pt idx="21">
                  <c:v>2060</c:v>
                </c:pt>
              </c:numCache>
            </c:numRef>
          </c:cat>
          <c:val>
            <c:numRef>
              <c:f>'Chart SF1.4.E'!$W$6:$W$27</c:f>
              <c:numCache>
                <c:formatCode>0.0</c:formatCode>
                <c:ptCount val="22"/>
                <c:pt idx="0">
                  <c:v>118.85019910062159</c:v>
                </c:pt>
                <c:pt idx="1">
                  <c:v>123.86739875884037</c:v>
                </c:pt>
                <c:pt idx="2">
                  <c:v>110.45564642699304</c:v>
                </c:pt>
                <c:pt idx="3">
                  <c:v>89.714365627506425</c:v>
                </c:pt>
                <c:pt idx="4">
                  <c:v>67.086189245247866</c:v>
                </c:pt>
                <c:pt idx="5">
                  <c:v>52.115694662585085</c:v>
                </c:pt>
                <c:pt idx="6">
                  <c:v>46.272314498899661</c:v>
                </c:pt>
                <c:pt idx="7">
                  <c:v>41.830902134764472</c:v>
                </c:pt>
                <c:pt idx="8">
                  <c:v>38.698543062042638</c:v>
                </c:pt>
                <c:pt idx="9">
                  <c:v>36.596953593319441</c:v>
                </c:pt>
                <c:pt idx="10">
                  <c:v>31.588355839750637</c:v>
                </c:pt>
                <c:pt idx="11">
                  <c:v>28.878881239330916</c:v>
                </c:pt>
                <c:pt idx="12">
                  <c:v>27.678568331440275</c:v>
                </c:pt>
                <c:pt idx="13">
                  <c:v>26.639177344139771</c:v>
                </c:pt>
                <c:pt idx="14">
                  <c:v>24.4857610042591</c:v>
                </c:pt>
                <c:pt idx="15">
                  <c:v>23.502163444869815</c:v>
                </c:pt>
                <c:pt idx="16">
                  <c:v>24.630448302053001</c:v>
                </c:pt>
                <c:pt idx="17">
                  <c:v>24.923492433563712</c:v>
                </c:pt>
                <c:pt idx="18">
                  <c:v>24.044179275750359</c:v>
                </c:pt>
                <c:pt idx="19">
                  <c:v>22.338268002314511</c:v>
                </c:pt>
                <c:pt idx="20">
                  <c:v>21.285083407337996</c:v>
                </c:pt>
                <c:pt idx="21">
                  <c:v>22.179176600783446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16CA-4069-8CD5-8C0DD2C8EB40}"/>
            </c:ext>
          </c:extLst>
        </c:ser>
        <c:ser>
          <c:idx val="6"/>
          <c:order val="9"/>
          <c:tx>
            <c:strRef>
              <c:f>'Chart SF1.4.E'!$X$5</c:f>
              <c:strCache>
                <c:ptCount val="1"/>
                <c:pt idx="0">
                  <c:v>Thailand</c:v>
                </c:pt>
              </c:strCache>
            </c:strRef>
          </c:tx>
          <c:spPr>
            <a:ln w="12700" cmpd="sng">
              <a:solidFill>
                <a:schemeClr val="tx1"/>
              </a:solidFill>
              <a:prstDash val="dash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'Chart SF1.4.E'!$L$6:$L$27</c:f>
              <c:numCache>
                <c:formatCode>General</c:formatCode>
                <c:ptCount val="22"/>
                <c:pt idx="0">
                  <c:v>1960</c:v>
                </c:pt>
                <c:pt idx="1">
                  <c:v>1965</c:v>
                </c:pt>
                <c:pt idx="2">
                  <c:v>1970</c:v>
                </c:pt>
                <c:pt idx="3">
                  <c:v>1975</c:v>
                </c:pt>
                <c:pt idx="4">
                  <c:v>1980</c:v>
                </c:pt>
                <c:pt idx="5">
                  <c:v>1985</c:v>
                </c:pt>
                <c:pt idx="6">
                  <c:v>1990</c:v>
                </c:pt>
                <c:pt idx="7">
                  <c:v>1995</c:v>
                </c:pt>
                <c:pt idx="8">
                  <c:v>2000</c:v>
                </c:pt>
                <c:pt idx="9">
                  <c:v>2005</c:v>
                </c:pt>
                <c:pt idx="10">
                  <c:v>2010</c:v>
                </c:pt>
                <c:pt idx="11">
                  <c:v>2015</c:v>
                </c:pt>
                <c:pt idx="12">
                  <c:v>2020</c:v>
                </c:pt>
                <c:pt idx="13">
                  <c:v>2023</c:v>
                </c:pt>
                <c:pt idx="14">
                  <c:v>2025</c:v>
                </c:pt>
                <c:pt idx="15">
                  <c:v>2030</c:v>
                </c:pt>
                <c:pt idx="16">
                  <c:v>2035</c:v>
                </c:pt>
                <c:pt idx="17">
                  <c:v>2040</c:v>
                </c:pt>
                <c:pt idx="18">
                  <c:v>2045</c:v>
                </c:pt>
                <c:pt idx="19">
                  <c:v>2050</c:v>
                </c:pt>
                <c:pt idx="20">
                  <c:v>2055</c:v>
                </c:pt>
                <c:pt idx="21">
                  <c:v>2060</c:v>
                </c:pt>
              </c:numCache>
            </c:numRef>
          </c:cat>
          <c:val>
            <c:numRef>
              <c:f>'Chart SF1.4.E'!$X$6:$X$27</c:f>
              <c:numCache>
                <c:formatCode>0.0</c:formatCode>
                <c:ptCount val="22"/>
                <c:pt idx="0">
                  <c:v>124.46070544948338</c:v>
                </c:pt>
                <c:pt idx="1">
                  <c:v>130.63153022565669</c:v>
                </c:pt>
                <c:pt idx="2">
                  <c:v>132.83250776211227</c:v>
                </c:pt>
                <c:pt idx="3">
                  <c:v>123.33946570363463</c:v>
                </c:pt>
                <c:pt idx="4">
                  <c:v>108.45915463224711</c:v>
                </c:pt>
                <c:pt idx="5">
                  <c:v>90.696271283198087</c:v>
                </c:pt>
                <c:pt idx="6">
                  <c:v>73.765382524096268</c:v>
                </c:pt>
                <c:pt idx="7">
                  <c:v>61.162093008801108</c:v>
                </c:pt>
                <c:pt idx="8">
                  <c:v>54.635307401853105</c:v>
                </c:pt>
                <c:pt idx="9">
                  <c:v>47.99419149898894</c:v>
                </c:pt>
                <c:pt idx="10">
                  <c:v>43.214177152272406</c:v>
                </c:pt>
                <c:pt idx="11">
                  <c:v>39.068709071478764</c:v>
                </c:pt>
                <c:pt idx="12">
                  <c:v>34.956997271162528</c:v>
                </c:pt>
                <c:pt idx="13">
                  <c:v>32.996141575342911</c:v>
                </c:pt>
                <c:pt idx="14">
                  <c:v>31.970678115933982</c:v>
                </c:pt>
                <c:pt idx="15">
                  <c:v>29.806111245887472</c:v>
                </c:pt>
                <c:pt idx="16">
                  <c:v>28.175057854594538</c:v>
                </c:pt>
                <c:pt idx="17">
                  <c:v>27.800925578947393</c:v>
                </c:pt>
                <c:pt idx="18">
                  <c:v>28.268181667895892</c:v>
                </c:pt>
                <c:pt idx="19">
                  <c:v>28.830444123565552</c:v>
                </c:pt>
                <c:pt idx="20">
                  <c:v>28.955586974674524</c:v>
                </c:pt>
                <c:pt idx="21">
                  <c:v>28.988248488210527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16CA-4069-8CD5-8C0DD2C8EB40}"/>
            </c:ext>
          </c:extLst>
        </c:ser>
        <c:ser>
          <c:idx val="8"/>
          <c:order val="10"/>
          <c:tx>
            <c:strRef>
              <c:f>'Chart SF1.4.E'!$Y$5</c:f>
              <c:strCache>
                <c:ptCount val="1"/>
                <c:pt idx="0">
                  <c:v>Viet Nam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'Chart SF1.4.E'!$Y$6:$Y$27</c:f>
              <c:numCache>
                <c:formatCode>0.0</c:formatCode>
                <c:ptCount val="22"/>
                <c:pt idx="0">
                  <c:v>103.24212509197399</c:v>
                </c:pt>
                <c:pt idx="1">
                  <c:v>120.13130329311466</c:v>
                </c:pt>
                <c:pt idx="2">
                  <c:v>128.87628353033034</c:v>
                </c:pt>
                <c:pt idx="3">
                  <c:v>126.61635503955154</c:v>
                </c:pt>
                <c:pt idx="4">
                  <c:v>118.18298062643339</c:v>
                </c:pt>
                <c:pt idx="5">
                  <c:v>112.7597735912538</c:v>
                </c:pt>
                <c:pt idx="6">
                  <c:v>108.06626312399956</c:v>
                </c:pt>
                <c:pt idx="7">
                  <c:v>98.222688383893583</c:v>
                </c:pt>
                <c:pt idx="8">
                  <c:v>82.765817647886948</c:v>
                </c:pt>
                <c:pt idx="9">
                  <c:v>68.792626916483414</c:v>
                </c:pt>
                <c:pt idx="10">
                  <c:v>58.203365279149267</c:v>
                </c:pt>
                <c:pt idx="11">
                  <c:v>51.009013038848153</c:v>
                </c:pt>
                <c:pt idx="12">
                  <c:v>50.854305351008747</c:v>
                </c:pt>
                <c:pt idx="13">
                  <c:v>50.632361831431524</c:v>
                </c:pt>
                <c:pt idx="14">
                  <c:v>50.058652424053371</c:v>
                </c:pt>
                <c:pt idx="15">
                  <c:v>47.054057818829826</c:v>
                </c:pt>
                <c:pt idx="16">
                  <c:v>41.731371635273035</c:v>
                </c:pt>
                <c:pt idx="17">
                  <c:v>39.453998757830163</c:v>
                </c:pt>
                <c:pt idx="18">
                  <c:v>38.898284728967106</c:v>
                </c:pt>
                <c:pt idx="19">
                  <c:v>39.458140360599501</c:v>
                </c:pt>
                <c:pt idx="20">
                  <c:v>39.553154560412167</c:v>
                </c:pt>
                <c:pt idx="21">
                  <c:v>38.520679792836354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A-4F3D-9030-725014261AA9}"/>
            </c:ext>
          </c:extLst>
        </c:ser>
        <c:ser>
          <c:idx val="9"/>
          <c:order val="11"/>
          <c:tx>
            <c:strRef>
              <c:f>'Chart SF1.4.E'!$N$5</c:f>
              <c:strCache>
                <c:ptCount val="1"/>
                <c:pt idx="0">
                  <c:v>OECD average (b)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'Chart SF1.4.E'!$N$6:$N$27</c:f>
              <c:numCache>
                <c:formatCode>0.0</c:formatCode>
                <c:ptCount val="22"/>
                <c:pt idx="0">
                  <c:v>71.100682871083094</c:v>
                </c:pt>
                <c:pt idx="1">
                  <c:v>72.983663683782851</c:v>
                </c:pt>
                <c:pt idx="2">
                  <c:v>70.785931386832431</c:v>
                </c:pt>
                <c:pt idx="3">
                  <c:v>67.693672204380661</c:v>
                </c:pt>
                <c:pt idx="4">
                  <c:v>63.107005187120357</c:v>
                </c:pt>
                <c:pt idx="5">
                  <c:v>57.524352589008551</c:v>
                </c:pt>
                <c:pt idx="6">
                  <c:v>53.646301839936264</c:v>
                </c:pt>
                <c:pt idx="7">
                  <c:v>50.346592052821904</c:v>
                </c:pt>
                <c:pt idx="8">
                  <c:v>47.705742212054183</c:v>
                </c:pt>
                <c:pt idx="9">
                  <c:v>44.924816033325882</c:v>
                </c:pt>
                <c:pt idx="10">
                  <c:v>42.923728898470934</c:v>
                </c:pt>
                <c:pt idx="11">
                  <c:v>41.474303839926129</c:v>
                </c:pt>
                <c:pt idx="12">
                  <c:v>40.23749167043789</c:v>
                </c:pt>
                <c:pt idx="13">
                  <c:v>39.243076931103886</c:v>
                </c:pt>
                <c:pt idx="14">
                  <c:v>38.662328097177287</c:v>
                </c:pt>
                <c:pt idx="15">
                  <c:v>36.914036890802329</c:v>
                </c:pt>
                <c:pt idx="16">
                  <c:v>35.424402264522186</c:v>
                </c:pt>
                <c:pt idx="17">
                  <c:v>34.804281175119868</c:v>
                </c:pt>
                <c:pt idx="18">
                  <c:v>35.114541077894295</c:v>
                </c:pt>
                <c:pt idx="19">
                  <c:v>35.628485508465566</c:v>
                </c:pt>
                <c:pt idx="20">
                  <c:v>35.853274861370302</c:v>
                </c:pt>
                <c:pt idx="21">
                  <c:v>35.638162496381739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8A-4F3D-9030-725014261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476352"/>
        <c:axId val="219477888"/>
      </c:lineChart>
      <c:catAx>
        <c:axId val="219476352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lang="en-GB"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9477888"/>
        <c:crossesAt val="0"/>
        <c:auto val="1"/>
        <c:lblAlgn val="ctr"/>
        <c:lblOffset val="0"/>
        <c:tickLblSkip val="1"/>
        <c:noMultiLvlLbl val="0"/>
      </c:catAx>
      <c:valAx>
        <c:axId val="219477888"/>
        <c:scaling>
          <c:orientation val="minMax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</c:spPr>
        <c:txPr>
          <a:bodyPr rot="-60000000" vert="horz"/>
          <a:lstStyle/>
          <a:p>
            <a:pPr>
              <a:defRPr lang="en-GB"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9476352"/>
        <c:crosses val="autoZero"/>
        <c:crossBetween val="between"/>
      </c:valAx>
      <c:spPr>
        <a:solidFill>
          <a:srgbClr val="F4FFFF">
            <a:alpha val="50000"/>
          </a:srgbClr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4.011762378813543E-2"/>
          <c:y val="1.9920803043647753E-2"/>
          <c:w val="0.95147772848560253"/>
          <c:h val="0.15891637220259125"/>
        </c:manualLayout>
      </c:layout>
      <c:overlay val="1"/>
      <c:spPr>
        <a:solidFill>
          <a:srgbClr val="EAEAEA">
            <a:alpha val="50000"/>
          </a:srgbClr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lang="en-GB" sz="7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4</xdr:row>
      <xdr:rowOff>99575</xdr:rowOff>
    </xdr:from>
    <xdr:to>
      <xdr:col>6</xdr:col>
      <xdr:colOff>361951</xdr:colOff>
      <xdr:row>18</xdr:row>
      <xdr:rowOff>156775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547450</xdr:colOff>
      <xdr:row>4</xdr:row>
      <xdr:rowOff>99575</xdr:rowOff>
    </xdr:from>
    <xdr:to>
      <xdr:col>8</xdr:col>
      <xdr:colOff>272575</xdr:colOff>
      <xdr:row>18</xdr:row>
      <xdr:rowOff>156775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426370</xdr:colOff>
      <xdr:row>3</xdr:row>
      <xdr:rowOff>27550</xdr:rowOff>
    </xdr:from>
    <xdr:to>
      <xdr:col>8</xdr:col>
      <xdr:colOff>272145</xdr:colOff>
      <xdr:row>4</xdr:row>
      <xdr:rowOff>42425</xdr:rowOff>
    </xdr:to>
    <xdr:grpSp>
      <xdr:nvGrpSpPr>
        <xdr:cNvPr id="20" name="xlamLegendGroup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426370" y="569742"/>
          <a:ext cx="5565537" cy="217464"/>
          <a:chOff x="426370" y="0"/>
          <a:chExt cx="5417900" cy="176800"/>
        </a:xfrm>
      </xdr:grpSpPr>
      <xdr:sp macro="" textlink="">
        <xdr:nvSpPr>
          <xdr:cNvPr id="13" name="xlamLegend0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426370" y="0"/>
            <a:ext cx="5417900" cy="176800"/>
          </a:xfrm>
          <a:prstGeom prst="rect">
            <a:avLst/>
          </a:prstGeom>
          <a:solidFill>
            <a:srgbClr val="EAEAEA"/>
          </a:solidFill>
          <a:ln w="0" cap="flat" cmpd="sng" algn="ctr">
            <a:noFill/>
            <a:prstDash val="solid"/>
          </a:ln>
          <a:effectLst/>
          <a:extLst>
            <a:ext uri="{91240B29-F687-4F45-9708-019B960494DF}">
              <a14:hiddenLine xmlns:a14="http://schemas.microsoft.com/office/drawing/2010/main" w="0" cap="flat" cmpd="sng" algn="ctr">
                <a:solidFill>
                  <a:schemeClr val="accent1">
                    <a:shade val="50000"/>
                  </a:schemeClr>
                </a:solidFill>
                <a:prstDash val="solid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grpSp>
        <xdr:nvGrpSpPr>
          <xdr:cNvPr id="16" name="xlamLegendEntry10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GrpSpPr/>
        </xdr:nvGrpSpPr>
        <xdr:grpSpPr>
          <a:xfrm>
            <a:off x="1736670" y="43400"/>
            <a:ext cx="715689" cy="110415"/>
            <a:chOff x="1736670" y="43400"/>
            <a:chExt cx="715689" cy="110415"/>
          </a:xfrm>
        </xdr:grpSpPr>
        <xdr:sp macro="" textlink="">
          <xdr:nvSpPr>
            <xdr:cNvPr id="14" name="xlamLegendSymbol10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>
            <a:xfrm>
              <a:off x="1736670" y="61400"/>
              <a:ext cx="144000" cy="72000"/>
            </a:xfrm>
            <a:prstGeom prst="rect">
              <a:avLst/>
            </a:prstGeom>
            <a:solidFill>
              <a:srgbClr val="4F81BD"/>
            </a:solidFill>
            <a:ln w="6350">
              <a:solidFill>
                <a:srgbClr val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sp macro="" textlink="">
          <xdr:nvSpPr>
            <xdr:cNvPr id="15" name="xlamLegendText10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 txBox="1"/>
          </xdr:nvSpPr>
          <xdr:spPr>
            <a:xfrm>
              <a:off x="1952670" y="43400"/>
              <a:ext cx="499689" cy="110415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wrap="none" lIns="0" tIns="0" rIns="0" bIns="0" rtlCol="0" anchor="t">
              <a:spAutoFit/>
            </a:bodyPr>
            <a:lstStyle/>
            <a:p>
              <a:pPr algn="l"/>
              <a:r>
                <a:rPr lang="en-GB" sz="750" b="0" i="0">
                  <a:solidFill>
                    <a:srgbClr val="000000"/>
                  </a:solidFill>
                  <a:latin typeface="Arial Narrow"/>
                </a:rPr>
                <a:t>0-14 year olds</a:t>
              </a:r>
            </a:p>
          </xdr:txBody>
        </xdr:sp>
      </xdr:grpSp>
      <xdr:grpSp>
        <xdr:nvGrpSpPr>
          <xdr:cNvPr id="19" name="xlamLegendEntry20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GrpSpPr/>
        </xdr:nvGrpSpPr>
        <xdr:grpSpPr>
          <a:xfrm>
            <a:off x="3895264" y="43400"/>
            <a:ext cx="895271" cy="110415"/>
            <a:chOff x="3895264" y="43400"/>
            <a:chExt cx="895271" cy="110415"/>
          </a:xfrm>
        </xdr:grpSpPr>
        <xdr:sp macro="" textlink="">
          <xdr:nvSpPr>
            <xdr:cNvPr id="17" name="xlamLegendSymbol20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>
            <a:xfrm>
              <a:off x="3895264" y="61400"/>
              <a:ext cx="144000" cy="72000"/>
            </a:xfrm>
            <a:prstGeom prst="rect">
              <a:avLst/>
            </a:prstGeom>
            <a:solidFill>
              <a:srgbClr val="CCCCCC"/>
            </a:solidFill>
            <a:ln w="6350">
              <a:solidFill>
                <a:srgbClr val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sp macro="" textlink="">
          <xdr:nvSpPr>
            <xdr:cNvPr id="18" name="xlamLegendText20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 txBox="1"/>
          </xdr:nvSpPr>
          <xdr:spPr>
            <a:xfrm>
              <a:off x="4111264" y="43400"/>
              <a:ext cx="679271" cy="110415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wrap="square" lIns="0" tIns="0" rIns="0" bIns="0" rtlCol="0" anchor="t">
              <a:spAutoFit/>
            </a:bodyPr>
            <a:lstStyle/>
            <a:p>
              <a:pPr algn="l"/>
              <a:r>
                <a:rPr lang="en-GB" sz="750" b="0" i="0">
                  <a:solidFill>
                    <a:srgbClr val="000000"/>
                  </a:solidFill>
                  <a:latin typeface="Arial Narrow"/>
                </a:rPr>
                <a:t>15-24 year olds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57150</xdr:rowOff>
    </xdr:from>
    <xdr:to>
      <xdr:col>8</xdr:col>
      <xdr:colOff>600075</xdr:colOff>
      <xdr:row>17</xdr:row>
      <xdr:rowOff>123825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57150</xdr:rowOff>
    </xdr:from>
    <xdr:to>
      <xdr:col>8</xdr:col>
      <xdr:colOff>600075</xdr:colOff>
      <xdr:row>17</xdr:row>
      <xdr:rowOff>123825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95250</xdr:rowOff>
    </xdr:from>
    <xdr:to>
      <xdr:col>9</xdr:col>
      <xdr:colOff>0</xdr:colOff>
      <xdr:row>17</xdr:row>
      <xdr:rowOff>152400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</xdr:row>
      <xdr:rowOff>57150</xdr:rowOff>
    </xdr:from>
    <xdr:to>
      <xdr:col>8</xdr:col>
      <xdr:colOff>600075</xdr:colOff>
      <xdr:row>18</xdr:row>
      <xdr:rowOff>123825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prod%20levels%20manufactur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AT12_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PPLIC\SID\EDUCAT\EAG\IND\1997\DATA\ENGLISH\E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sdataELS\Applic\APW94\SOPTABLE\ANNEXE\Restruct\ANXA01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R1\Chapuis_C$\Growth\GrowthDoc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OutputContri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usstats.abs.gov.au/Ausstats/subscriber.nsf/0/D15AA24359739174CA25749B00176F62/$File/3105065001ds0005_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Growth/GrowthDoc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R1\Chapuis_C$\Growth\WP24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AT12_1"/>
      <sheetName val="Data C_C2.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2"/>
    </sheetNames>
    <definedNames>
      <definedName name="Country_Mean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1"/>
      <sheetName val="A12"/>
      <sheetName val="A13"/>
      <sheetName val="A14"/>
      <sheetName val="A15"/>
      <sheetName val="A16"/>
      <sheetName val="A21"/>
      <sheetName val="A22"/>
      <sheetName val="A23"/>
      <sheetName val="A13 old"/>
      <sheetName val="A24"/>
      <sheetName val="A13old"/>
      <sheetName val="A14 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o "/>
      <sheetName val="Read Me"/>
      <sheetName val="Fig1"/>
      <sheetName val="Fig2"/>
      <sheetName val="Fig3"/>
      <sheetName val="Fig4"/>
      <sheetName val="Fig5"/>
      <sheetName val="Fig6"/>
      <sheetName val="Fig7"/>
      <sheetName val="Fig8"/>
      <sheetName val="Fig10a"/>
      <sheetName val="Fig10b"/>
      <sheetName val="..."/>
      <sheetName val="Fig2o"/>
      <sheetName val="Fig5o"/>
      <sheetName val="Fig6o"/>
      <sheetName val="Fig9o"/>
      <sheetName val="Fig10o"/>
      <sheetName val="Fig12o"/>
      <sheetName val="Fig13o"/>
      <sheetName val="Fig14o"/>
      <sheetName val="Sheet25"/>
      <sheetName val="Fig15Pond"/>
      <sheetName val="Fig15o"/>
      <sheetName val="Tab1"/>
      <sheetName val="Tab2"/>
      <sheetName val="Tab3"/>
      <sheetName val="Tab4"/>
      <sheetName val="Tab5"/>
      <sheetName val="Tab6"/>
      <sheetName val="Tab7"/>
      <sheetName val="Tab9"/>
      <sheetName val="Tab10"/>
      <sheetName val="Tab11"/>
      <sheetName val="Tab13"/>
      <sheetName val="Tab15"/>
      <sheetName val="Tab2o"/>
      <sheetName val="GdpvHpTab"/>
      <sheetName val="GdpbvHp Tab"/>
      <sheetName val="GdpvHp_Pop Tab"/>
      <sheetName val="GdpbvHp_Pop Tab"/>
      <sheetName val="GdpvHp_EtHp Tab"/>
      <sheetName val="GdpbvHp_EtbHp Tab"/>
      <sheetName val="Sheet8"/>
      <sheetName val="Sheet10"/>
      <sheetName val="Sheet1"/>
      <sheetName val="Sheet22"/>
      <sheetName val="Sheet2"/>
      <sheetName val="Sheet3"/>
      <sheetName val="TabA2.1"/>
      <sheetName val="TabA2.2"/>
      <sheetName val="TabA2.3"/>
      <sheetName val="TabA2.4"/>
      <sheetName val="FAME Persistence"/>
      <sheetName val="TabA2.7"/>
      <sheetName val="%US"/>
      <sheetName val="......"/>
      <sheetName val="Table1"/>
      <sheetName val="estimatedTfp"/>
      <sheetName val="estimatedTfp_nt"/>
      <sheetName val="estimatedTfp_hrs"/>
      <sheetName val="tfp_all2"/>
      <sheetName val="Fig1(data) GdpvHp"/>
      <sheetName val="Fig2(data) GdpbvHp"/>
      <sheetName val="Fig2-3(data) GdpvHp_Pop"/>
      <sheetName val="Fig6(data)"/>
      <sheetName val="Fig5-6(data)GdpbvHp_Pop"/>
      <sheetName val="Fig7-8(data)GdpvHp_EtHp"/>
      <sheetName val="Fig9-10(data) GdpbvHp_EtbHp"/>
      <sheetName val="Fig11-12(data)"/>
      <sheetName val="Fig13-14(data)"/>
      <sheetName val="Fig15(data)"/>
      <sheetName val="Graf2.4b (2)"/>
      <sheetName val="Graf2.6b"/>
      <sheetName val="Table1a"/>
      <sheetName val="Table1b"/>
      <sheetName val="Graf2.6b (2)"/>
      <sheetName val="Graf2.6d"/>
      <sheetName val="Graf2.6d (2)"/>
      <sheetName val="Fig5b"/>
      <sheetName val="Fig5b(2)"/>
      <sheetName val="Fig5d"/>
      <sheetName val="Fig5d(2)"/>
      <sheetName val="GdpvHp 1"/>
      <sheetName val="GdpbvHp 2"/>
      <sheetName val="GdpvHp_Pop 3"/>
      <sheetName val="GdpbvHp_Pop 2.4b"/>
      <sheetName val="GdpvHp_EtHp 2.6b"/>
      <sheetName val="GdpbvHp_EtbHp 2.6d"/>
      <sheetName val="Fig5ab(data)"/>
      <sheetName val="Fig5cd(data)"/>
      <sheetName val="TableTfp"/>
      <sheetName val="TableTfp_nt"/>
      <sheetName val="TableTfp_hrs"/>
      <sheetName val="TableTfp_all2"/>
      <sheetName val="AnnexTab2"/>
      <sheetName val="Test"/>
      <sheetName val="Te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>
        <row r="3">
          <cell r="B3" t="str">
            <v>GDP per head of population              (as % of US)</v>
          </cell>
          <cell r="D3" t="str">
            <v>GDP</v>
          </cell>
          <cell r="F3" t="str">
            <v>WAP</v>
          </cell>
          <cell r="H3" t="str">
            <v>LF</v>
          </cell>
          <cell r="J3" t="str">
            <v>GDP per WAP</v>
          </cell>
          <cell r="L3" t="str">
            <v>GDP per LF</v>
          </cell>
          <cell r="N3" t="str">
            <v>GDP per person employed                (as % of US)</v>
          </cell>
          <cell r="P3" t="str">
            <v>GDP per hour worked                  (as % of US)</v>
          </cell>
        </row>
        <row r="5">
          <cell r="B5" t="str">
            <v>(1)</v>
          </cell>
          <cell r="D5" t="str">
            <v>(3)</v>
          </cell>
          <cell r="H5" t="str">
            <v>(4)</v>
          </cell>
          <cell r="N5" t="str">
            <v>(6)</v>
          </cell>
          <cell r="P5" t="str">
            <v>(8)</v>
          </cell>
        </row>
        <row r="6">
          <cell r="N6" t="str">
            <v>[ (1) - (2) ]</v>
          </cell>
          <cell r="P6" t="str">
            <v>[ (6) - (7) ]</v>
          </cell>
        </row>
        <row r="7">
          <cell r="B7">
            <v>1985</v>
          </cell>
          <cell r="C7">
            <v>1998</v>
          </cell>
          <cell r="D7">
            <v>1985</v>
          </cell>
          <cell r="E7">
            <v>1998</v>
          </cell>
          <cell r="F7">
            <v>1985</v>
          </cell>
          <cell r="G7">
            <v>1998</v>
          </cell>
          <cell r="H7">
            <v>1985</v>
          </cell>
          <cell r="I7">
            <v>1998</v>
          </cell>
          <cell r="J7">
            <v>1985</v>
          </cell>
          <cell r="K7">
            <v>1998</v>
          </cell>
          <cell r="L7">
            <v>1985</v>
          </cell>
          <cell r="M7">
            <v>1998</v>
          </cell>
          <cell r="N7">
            <v>1985</v>
          </cell>
          <cell r="O7">
            <v>1998</v>
          </cell>
          <cell r="P7">
            <v>1985</v>
          </cell>
          <cell r="Q7">
            <v>1998</v>
          </cell>
        </row>
        <row r="8">
          <cell r="A8" t="str">
            <v>Australia</v>
          </cell>
          <cell r="B8">
            <v>72.636190454563689</v>
          </cell>
          <cell r="C8">
            <v>72.321935514326441</v>
          </cell>
          <cell r="D8">
            <v>4.8089881781748822</v>
          </cell>
          <cell r="E8">
            <v>5.0339319016036219</v>
          </cell>
          <cell r="F8">
            <v>6.5873060933527627</v>
          </cell>
          <cell r="G8">
            <v>7.0640913478656389</v>
          </cell>
          <cell r="H8">
            <v>6.2186159140150385</v>
          </cell>
          <cell r="I8">
            <v>6.7395355262863985</v>
          </cell>
          <cell r="J8">
            <v>73.003866983312378</v>
          </cell>
          <cell r="K8">
            <v>71.260855129295379</v>
          </cell>
          <cell r="L8">
            <v>77.332130568423665</v>
          </cell>
          <cell r="M8">
            <v>74.692564227455094</v>
          </cell>
          <cell r="N8">
            <v>77.184404327657077</v>
          </cell>
          <cell r="O8">
            <v>77.077448735357294</v>
          </cell>
          <cell r="P8">
            <v>82.329452688346478</v>
          </cell>
          <cell r="Q8">
            <v>82.463946128514394</v>
          </cell>
        </row>
        <row r="9">
          <cell r="A9" t="str">
            <v>Austria</v>
          </cell>
          <cell r="B9">
            <v>72.498112811771463</v>
          </cell>
          <cell r="C9">
            <v>71.012804024046488</v>
          </cell>
          <cell r="D9">
            <v>2.2977730017334488</v>
          </cell>
          <cell r="E9">
            <v>2.1429735343720542</v>
          </cell>
          <cell r="F9">
            <v>3.2166896925881767</v>
          </cell>
          <cell r="G9">
            <v>3.0997945273531191</v>
          </cell>
          <cell r="H9">
            <v>2.8505883852330176</v>
          </cell>
          <cell r="I9">
            <v>2.8158738224518345</v>
          </cell>
          <cell r="J9">
            <v>71.432846227844891</v>
          </cell>
          <cell r="K9">
            <v>69.132760751142953</v>
          </cell>
          <cell r="L9">
            <v>80.606972709096354</v>
          </cell>
          <cell r="M9">
            <v>76.103322431760333</v>
          </cell>
          <cell r="N9">
            <v>76.130605174934786</v>
          </cell>
          <cell r="O9">
            <v>75.956302716356589</v>
          </cell>
          <cell r="P9" t="str">
            <v>-</v>
          </cell>
          <cell r="Q9">
            <v>96.376380608469631</v>
          </cell>
        </row>
        <row r="10">
          <cell r="A10" t="str">
            <v>Belgium</v>
          </cell>
          <cell r="B10">
            <v>75.045647115879149</v>
          </cell>
          <cell r="C10">
            <v>73.958859762376463</v>
          </cell>
          <cell r="D10">
            <v>3.1023290081954515</v>
          </cell>
          <cell r="E10">
            <v>2.8100415716887652</v>
          </cell>
          <cell r="F10">
            <v>4.1863017846666288</v>
          </cell>
          <cell r="G10">
            <v>3.7859682438812556</v>
          </cell>
          <cell r="H10">
            <v>3.4937762861633885</v>
          </cell>
          <cell r="I10">
            <v>3.1420535574063191</v>
          </cell>
          <cell r="J10">
            <v>74.106673808336112</v>
          </cell>
          <cell r="K10">
            <v>74.222534122684522</v>
          </cell>
          <cell r="L10">
            <v>88.795868827714898</v>
          </cell>
          <cell r="M10">
            <v>89.43328050742646</v>
          </cell>
          <cell r="N10">
            <v>94.51650646236638</v>
          </cell>
          <cell r="O10">
            <v>96.865279211785605</v>
          </cell>
          <cell r="P10">
            <v>109.10349417698842</v>
          </cell>
          <cell r="Q10">
            <v>116.91897616109368</v>
          </cell>
        </row>
        <row r="11">
          <cell r="A11" t="str">
            <v>Canada</v>
          </cell>
          <cell r="B11">
            <v>83.950430398952093</v>
          </cell>
          <cell r="C11">
            <v>74.159667351855703</v>
          </cell>
          <cell r="D11">
            <v>9.132715210594446</v>
          </cell>
          <cell r="E11">
            <v>8.4168305609688669</v>
          </cell>
          <cell r="F11">
            <v>11.212046657456298</v>
          </cell>
          <cell r="G11">
            <v>11.739132148872434</v>
          </cell>
          <cell r="H11">
            <v>11.215429712392201</v>
          </cell>
          <cell r="I11">
            <v>11.29920970548449</v>
          </cell>
          <cell r="J11">
            <v>81.454488102053674</v>
          </cell>
          <cell r="K11">
            <v>71.698916531724365</v>
          </cell>
          <cell r="L11">
            <v>81.42991793264494</v>
          </cell>
          <cell r="M11">
            <v>74.490435883170193</v>
          </cell>
          <cell r="N11">
            <v>83.339331869800276</v>
          </cell>
          <cell r="O11">
            <v>77.212292752257767</v>
          </cell>
          <cell r="P11">
            <v>84.932183935582003</v>
          </cell>
          <cell r="Q11">
            <v>80.078544260011057</v>
          </cell>
        </row>
        <row r="12">
          <cell r="A12" t="str">
            <v>Czech Republic</v>
          </cell>
          <cell r="B12" t="str">
            <v>-</v>
          </cell>
          <cell r="C12">
            <v>52.026177313929836</v>
          </cell>
          <cell r="D12" t="str">
            <v>-</v>
          </cell>
          <cell r="E12">
            <v>1.9894482091054395</v>
          </cell>
          <cell r="F12">
            <v>4.2247834617107314</v>
          </cell>
          <cell r="G12">
            <v>4.0094568378975053</v>
          </cell>
          <cell r="H12" t="str">
            <v>-</v>
          </cell>
          <cell r="I12">
            <v>3.7463221070257182</v>
          </cell>
          <cell r="J12" t="str">
            <v>-</v>
          </cell>
          <cell r="K12">
            <v>49.618895764162261</v>
          </cell>
          <cell r="L12" t="str">
            <v>-</v>
          </cell>
          <cell r="M12">
            <v>53.104035164902122</v>
          </cell>
          <cell r="N12" t="str">
            <v>-</v>
          </cell>
          <cell r="O12">
            <v>54.222122724773456</v>
          </cell>
          <cell r="P12" t="str">
            <v>-</v>
          </cell>
          <cell r="Q12">
            <v>52.156724128799084</v>
          </cell>
        </row>
        <row r="13">
          <cell r="A13" t="str">
            <v>Denmark</v>
          </cell>
          <cell r="B13">
            <v>80.036693125643765</v>
          </cell>
          <cell r="C13">
            <v>77.523261038567739</v>
          </cell>
          <cell r="D13">
            <v>1.7164193161479717</v>
          </cell>
          <cell r="E13">
            <v>1.5251789791030714</v>
          </cell>
          <cell r="F13">
            <v>2.144249512670565</v>
          </cell>
          <cell r="G13">
            <v>2.0004747453011689</v>
          </cell>
          <cell r="H13">
            <v>2.339096818046646</v>
          </cell>
          <cell r="I13">
            <v>2.0695764909750909</v>
          </cell>
          <cell r="J13">
            <v>80.047555380355419</v>
          </cell>
          <cell r="K13">
            <v>76.240851462159185</v>
          </cell>
          <cell r="L13">
            <v>73.379575522715413</v>
          </cell>
          <cell r="M13">
            <v>73.695221498407932</v>
          </cell>
          <cell r="N13">
            <v>72.924000684082145</v>
          </cell>
          <cell r="O13">
            <v>74.129285676653382</v>
          </cell>
          <cell r="P13">
            <v>89.983976503346781</v>
          </cell>
          <cell r="Q13">
            <v>91.709907294074767</v>
          </cell>
        </row>
        <row r="14">
          <cell r="A14" t="str">
            <v>Finland</v>
          </cell>
          <cell r="B14">
            <v>68.633049960465783</v>
          </cell>
          <cell r="C14">
            <v>65.918691727198706</v>
          </cell>
          <cell r="D14">
            <v>1.4108477137462081</v>
          </cell>
          <cell r="E14">
            <v>1.26255919243791</v>
          </cell>
          <cell r="F14">
            <v>2.1063986827911201</v>
          </cell>
          <cell r="G14">
            <v>1.9412027224650952</v>
          </cell>
          <cell r="H14">
            <v>2.2057011767704662</v>
          </cell>
          <cell r="I14">
            <v>1.861601842011916</v>
          </cell>
          <cell r="J14">
            <v>66.979139574695324</v>
          </cell>
          <cell r="K14">
            <v>65.040048513563335</v>
          </cell>
          <cell r="L14">
            <v>63.963683231648673</v>
          </cell>
          <cell r="M14">
            <v>67.821118562786026</v>
          </cell>
          <cell r="N14">
            <v>62.287734869347432</v>
          </cell>
          <cell r="O14">
            <v>74.910935231922252</v>
          </cell>
          <cell r="P14">
            <v>70.502041695323285</v>
          </cell>
          <cell r="Q14">
            <v>88.439933273741147</v>
          </cell>
        </row>
        <row r="15">
          <cell r="A15" t="str">
            <v>France</v>
          </cell>
          <cell r="B15">
            <v>74.145339019659744</v>
          </cell>
          <cell r="C15">
            <v>69.342433484948373</v>
          </cell>
          <cell r="D15">
            <v>17.189246778840044</v>
          </cell>
          <cell r="E15">
            <v>15.151995147260807</v>
          </cell>
          <cell r="F15">
            <v>22.965991029353319</v>
          </cell>
          <cell r="G15">
            <v>21.6843456040896</v>
          </cell>
          <cell r="H15">
            <v>20.321169123582138</v>
          </cell>
          <cell r="I15">
            <v>18.611784962240709</v>
          </cell>
          <cell r="J15">
            <v>74.846527445169258</v>
          </cell>
          <cell r="K15">
            <v>69.875270501145252</v>
          </cell>
          <cell r="L15">
            <v>84.587883080469098</v>
          </cell>
          <cell r="M15">
            <v>81.410757635556891</v>
          </cell>
          <cell r="N15">
            <v>88.062528919565423</v>
          </cell>
          <cell r="O15">
            <v>89.16481372549174</v>
          </cell>
          <cell r="P15">
            <v>95.388920709037052</v>
          </cell>
          <cell r="Q15">
            <v>100.10986057678424</v>
          </cell>
        </row>
        <row r="16">
          <cell r="A16" t="str">
            <v>West Germany</v>
          </cell>
          <cell r="B16">
            <v>79.454873087757903</v>
          </cell>
          <cell r="C16">
            <v>75.989852752861509</v>
          </cell>
          <cell r="D16">
            <v>20.332685478463759</v>
          </cell>
          <cell r="E16">
            <v>18.5350863291787</v>
          </cell>
          <cell r="F16">
            <v>26.962407817458061</v>
          </cell>
          <cell r="G16">
            <v>25.195660234310047</v>
          </cell>
          <cell r="H16">
            <v>24.552444878711924</v>
          </cell>
          <cell r="I16">
            <v>22.004860937752849</v>
          </cell>
          <cell r="J16">
            <v>75.411237809771649</v>
          </cell>
          <cell r="K16">
            <v>73.564598652345097</v>
          </cell>
          <cell r="L16">
            <v>82.813282257251359</v>
          </cell>
          <cell r="M16">
            <v>84.231781248745833</v>
          </cell>
          <cell r="N16">
            <v>83.594783555267895</v>
          </cell>
          <cell r="O16">
            <v>90.109561637450867</v>
          </cell>
          <cell r="P16">
            <v>90.112510329807378</v>
          </cell>
          <cell r="Q16">
            <v>105.76371261980333</v>
          </cell>
        </row>
        <row r="17">
          <cell r="A17" t="str">
            <v>Germany</v>
          </cell>
          <cell r="B17" t="str">
            <v>-</v>
          </cell>
          <cell r="C17">
            <v>68.314591855151193</v>
          </cell>
          <cell r="D17" t="str">
            <v>-</v>
          </cell>
          <cell r="E17">
            <v>20.88637149097395</v>
          </cell>
          <cell r="F17" t="str">
            <v>-</v>
          </cell>
          <cell r="G17">
            <v>31.511994546288236</v>
          </cell>
          <cell r="H17" t="str">
            <v>-</v>
          </cell>
          <cell r="I17">
            <v>28.454761508699832</v>
          </cell>
          <cell r="J17" t="str">
            <v>-</v>
          </cell>
          <cell r="K17">
            <v>66.280702925020435</v>
          </cell>
          <cell r="L17" t="str">
            <v>-</v>
          </cell>
          <cell r="M17">
            <v>73.402026176139614</v>
          </cell>
          <cell r="N17" t="str">
            <v>-</v>
          </cell>
          <cell r="O17">
            <v>77.391085397360484</v>
          </cell>
          <cell r="P17" t="str">
            <v>-</v>
          </cell>
          <cell r="Q17">
            <v>89.789600732105342</v>
          </cell>
        </row>
        <row r="18">
          <cell r="A18" t="str">
            <v>Greece</v>
          </cell>
          <cell r="B18">
            <v>46.178477993239369</v>
          </cell>
          <cell r="C18">
            <v>42.388000246356214</v>
          </cell>
          <cell r="D18">
            <v>1.9236998162624437</v>
          </cell>
          <cell r="E18">
            <v>1.6582272038902657</v>
          </cell>
          <cell r="F18">
            <v>4.1200628323776005</v>
          </cell>
          <cell r="G18">
            <v>4.0128524569503643</v>
          </cell>
          <cell r="H18">
            <v>3.3068524576235188</v>
          </cell>
          <cell r="I18">
            <v>3.0737695510453218</v>
          </cell>
          <cell r="J18">
            <v>46.691031047997818</v>
          </cell>
          <cell r="K18">
            <v>41.32290488323769</v>
          </cell>
          <cell r="L18">
            <v>58.173137172407067</v>
          </cell>
          <cell r="M18">
            <v>53.947674877784479</v>
          </cell>
          <cell r="N18">
            <v>57.448281859676932</v>
          </cell>
          <cell r="O18">
            <v>56.819034340287686</v>
          </cell>
          <cell r="P18">
            <v>57.860438407235328</v>
          </cell>
          <cell r="Q18">
            <v>56.37239994487507</v>
          </cell>
        </row>
        <row r="19">
          <cell r="A19" t="str">
            <v>Hungary</v>
          </cell>
          <cell r="B19" t="str">
            <v>-</v>
          </cell>
          <cell r="C19">
            <v>40.237207215118445</v>
          </cell>
          <cell r="D19" t="str">
            <v>-</v>
          </cell>
          <cell r="E19">
            <v>1.5093526828250852</v>
          </cell>
          <cell r="F19" t="str">
            <v>-</v>
          </cell>
          <cell r="G19">
            <v>3.8799518460225606</v>
          </cell>
          <cell r="H19" t="str">
            <v>-</v>
          </cell>
          <cell r="I19">
            <v>2.8357424018699695</v>
          </cell>
          <cell r="J19" t="str">
            <v>-</v>
          </cell>
          <cell r="K19">
            <v>38.901325138155045</v>
          </cell>
          <cell r="L19" t="str">
            <v>-</v>
          </cell>
          <cell r="M19">
            <v>53.226015234309543</v>
          </cell>
          <cell r="N19" t="str">
            <v>-</v>
          </cell>
          <cell r="O19">
            <v>54.805696674945047</v>
          </cell>
          <cell r="P19" t="str">
            <v>-</v>
          </cell>
          <cell r="Q19">
            <v>61.029715231207327</v>
          </cell>
        </row>
        <row r="20">
          <cell r="A20" t="str">
            <v>Iceland</v>
          </cell>
          <cell r="B20">
            <v>78.714608225267838</v>
          </cell>
          <cell r="C20">
            <v>71.661378023351574</v>
          </cell>
          <cell r="D20">
            <v>7.9683084488269412E-2</v>
          </cell>
          <cell r="E20">
            <v>7.3419792250976126E-2</v>
          </cell>
          <cell r="F20">
            <v>9.6961209207845206E-2</v>
          </cell>
          <cell r="G20">
            <v>0.10044632436634958</v>
          </cell>
          <cell r="H20">
            <v>0.10357279408640979</v>
          </cell>
          <cell r="I20">
            <v>0.10788512676247301</v>
          </cell>
          <cell r="J20">
            <v>82.180374130299299</v>
          </cell>
          <cell r="K20">
            <v>73.093557891872862</v>
          </cell>
          <cell r="L20">
            <v>76.934377595134279</v>
          </cell>
          <cell r="M20">
            <v>68.053673804936949</v>
          </cell>
          <cell r="N20">
            <v>70.679159792368125</v>
          </cell>
          <cell r="O20">
            <v>66.63155602865875</v>
          </cell>
          <cell r="P20" t="str">
            <v>-</v>
          </cell>
          <cell r="Q20">
            <v>70.022597742339372</v>
          </cell>
        </row>
        <row r="21">
          <cell r="A21" t="str">
            <v>Ireland</v>
          </cell>
          <cell r="B21">
            <v>47.525029226669751</v>
          </cell>
          <cell r="C21">
            <v>71.301436066662646</v>
          </cell>
          <cell r="D21">
            <v>0.70550352445384623</v>
          </cell>
          <cell r="E21">
            <v>0.97141974500175887</v>
          </cell>
          <cell r="F21">
            <v>1.3392254458512336</v>
          </cell>
          <cell r="G21">
            <v>1.3840311048660605</v>
          </cell>
          <cell r="H21">
            <v>1.1222226942520923</v>
          </cell>
          <cell r="I21">
            <v>1.1843871006329294</v>
          </cell>
          <cell r="J21">
            <v>52.679967113783199</v>
          </cell>
          <cell r="K21">
            <v>70.187710491937821</v>
          </cell>
          <cell r="L21">
            <v>62.866624250905076</v>
          </cell>
          <cell r="M21">
            <v>82.018771099637775</v>
          </cell>
          <cell r="N21">
            <v>68.77247329442288</v>
          </cell>
          <cell r="O21">
            <v>83.985315281991859</v>
          </cell>
          <cell r="P21">
            <v>72.717128483384556</v>
          </cell>
          <cell r="Q21">
            <v>92.706111943887919</v>
          </cell>
        </row>
        <row r="22">
          <cell r="A22" t="str">
            <v>Italy</v>
          </cell>
          <cell r="B22">
            <v>68.102147494880626</v>
          </cell>
          <cell r="C22">
            <v>65.613978373875185</v>
          </cell>
          <cell r="D22">
            <v>16.134942210486045</v>
          </cell>
          <cell r="E22">
            <v>13.867120841265928</v>
          </cell>
          <cell r="F22">
            <v>24.783461710731341</v>
          </cell>
          <cell r="G22">
            <v>22.097421192199707</v>
          </cell>
          <cell r="H22">
            <v>19.962615234292024</v>
          </cell>
          <cell r="I22">
            <v>17.068447859159722</v>
          </cell>
          <cell r="J22">
            <v>65.103666302998946</v>
          </cell>
          <cell r="K22">
            <v>62.754475830695398</v>
          </cell>
          <cell r="L22">
            <v>80.825793720500329</v>
          </cell>
          <cell r="M22">
            <v>81.244181988253757</v>
          </cell>
          <cell r="N22">
            <v>84.301689967504387</v>
          </cell>
          <cell r="O22">
            <v>90.007632397676275</v>
          </cell>
          <cell r="P22">
            <v>95.797374963073153</v>
          </cell>
          <cell r="Q22">
            <v>104.44722210189224</v>
          </cell>
        </row>
        <row r="23">
          <cell r="A23" t="str">
            <v>Japan</v>
          </cell>
          <cell r="B23">
            <v>71.478289746415342</v>
          </cell>
          <cell r="C23">
            <v>72.495551290015243</v>
          </cell>
          <cell r="D23">
            <v>36.283476451627614</v>
          </cell>
          <cell r="E23">
            <v>34.066428527738118</v>
          </cell>
          <cell r="F23">
            <v>52.066970735000027</v>
          </cell>
          <cell r="G23">
            <v>49.034106392122396</v>
          </cell>
          <cell r="H23">
            <v>50.664854071965671</v>
          </cell>
          <cell r="I23">
            <v>48.89188742758288</v>
          </cell>
          <cell r="J23">
            <v>69.686167525082141</v>
          </cell>
          <cell r="K23">
            <v>69.474965558281454</v>
          </cell>
          <cell r="L23">
            <v>71.61468658350347</v>
          </cell>
          <cell r="M23">
            <v>69.677057524515163</v>
          </cell>
          <cell r="N23">
            <v>66.949793383707586</v>
          </cell>
          <cell r="O23">
            <v>68.744172701718583</v>
          </cell>
          <cell r="P23">
            <v>58.377149032616515</v>
          </cell>
          <cell r="Q23">
            <v>68.42596120999184</v>
          </cell>
        </row>
        <row r="24">
          <cell r="A24" t="str">
            <v>Korea</v>
          </cell>
          <cell r="B24">
            <v>26.34479190201613</v>
          </cell>
          <cell r="C24">
            <v>42.269193551732705</v>
          </cell>
          <cell r="D24">
            <v>4.5080874353311176</v>
          </cell>
          <cell r="E24">
            <v>7.2871971198484768</v>
          </cell>
          <cell r="F24">
            <v>16.88083927906786</v>
          </cell>
          <cell r="G24">
            <v>18.716314009124019</v>
          </cell>
          <cell r="H24">
            <v>13.247801520880243</v>
          </cell>
          <cell r="I24">
            <v>15.751133744292197</v>
          </cell>
          <cell r="J24">
            <v>26.705351320541975</v>
          </cell>
          <cell r="K24">
            <v>38.935001391278426</v>
          </cell>
          <cell r="L24">
            <v>34.028947582176485</v>
          </cell>
          <cell r="M24">
            <v>46.264587922054616</v>
          </cell>
          <cell r="N24">
            <v>32.267305858098148</v>
          </cell>
          <cell r="O24">
            <v>44.898592026473359</v>
          </cell>
          <cell r="P24">
            <v>23.632316512387852</v>
          </cell>
          <cell r="Q24">
            <v>37.397734775733149</v>
          </cell>
        </row>
        <row r="25">
          <cell r="A25" t="str">
            <v>Luxembourg</v>
          </cell>
          <cell r="B25">
            <v>87.457599590699374</v>
          </cell>
          <cell r="C25">
            <v>117.4336807099841</v>
          </cell>
          <cell r="D25">
            <v>0.13467089886904132</v>
          </cell>
          <cell r="E25">
            <v>0.1871228168841986</v>
          </cell>
          <cell r="F25">
            <v>0.16149687415229913</v>
          </cell>
          <cell r="G25">
            <v>0.16138921287315983</v>
          </cell>
          <cell r="H25">
            <v>0.13900335613237605</v>
          </cell>
          <cell r="I25">
            <v>0.17273258585251261</v>
          </cell>
          <cell r="J25">
            <v>83.389167484468047</v>
          </cell>
          <cell r="K25">
            <v>115.94505825569861</v>
          </cell>
          <cell r="L25">
            <v>96.883199525622359</v>
          </cell>
          <cell r="M25">
            <v>108.33093012569907</v>
          </cell>
          <cell r="N25">
            <v>90.018632650142081</v>
          </cell>
          <cell r="O25">
            <v>105.30029306277295</v>
          </cell>
          <cell r="P25">
            <v>99.747422335464066</v>
          </cell>
          <cell r="Q25">
            <v>120.14019872774844</v>
          </cell>
        </row>
        <row r="26">
          <cell r="A26" t="str">
            <v>Mexico</v>
          </cell>
          <cell r="B26">
            <v>41.139705199408155</v>
          </cell>
          <cell r="C26">
            <v>31.798758262667931</v>
          </cell>
          <cell r="D26">
            <v>12.712855580147636</v>
          </cell>
          <cell r="E26">
            <v>11.352373660961081</v>
          </cell>
          <cell r="F26">
            <v>25.558311898596138</v>
          </cell>
          <cell r="G26">
            <v>32.560026884444518</v>
          </cell>
          <cell r="H26">
            <v>19.579734560738707</v>
          </cell>
          <cell r="I26">
            <v>27.937812649735523</v>
          </cell>
          <cell r="J26">
            <v>49.740591751859505</v>
          </cell>
          <cell r="K26">
            <v>34.865983683768562</v>
          </cell>
          <cell r="L26">
            <v>64.92864109424373</v>
          </cell>
          <cell r="M26">
            <v>40.634439794156719</v>
          </cell>
          <cell r="N26">
            <v>60.876311449284771</v>
          </cell>
          <cell r="O26">
            <v>39.623969449609007</v>
          </cell>
          <cell r="P26" t="str">
            <v>-</v>
          </cell>
          <cell r="Q26">
            <v>33.864366825487565</v>
          </cell>
        </row>
        <row r="27">
          <cell r="A27" t="str">
            <v>Netherlands</v>
          </cell>
          <cell r="B27">
            <v>70.702745847792912</v>
          </cell>
          <cell r="C27">
            <v>72.697595079090192</v>
          </cell>
          <cell r="D27">
            <v>4.2964342509220055</v>
          </cell>
          <cell r="E27">
            <v>4.147773017117502</v>
          </cell>
          <cell r="F27">
            <v>6.259265567730905</v>
          </cell>
          <cell r="G27">
            <v>5.9843506275150853</v>
          </cell>
          <cell r="H27">
            <v>4.9381876885169289</v>
          </cell>
          <cell r="I27">
            <v>5.607373263869448</v>
          </cell>
          <cell r="J27">
            <v>68.641188082382953</v>
          </cell>
          <cell r="K27">
            <v>69.310327473906796</v>
          </cell>
          <cell r="L27">
            <v>87.004272051318907</v>
          </cell>
          <cell r="M27">
            <v>73.969982413035794</v>
          </cell>
          <cell r="N27">
            <v>90.694036640325649</v>
          </cell>
          <cell r="O27">
            <v>73.451467522404499</v>
          </cell>
          <cell r="P27">
            <v>105.29046874592511</v>
          </cell>
          <cell r="Q27">
            <v>103.03850112486892</v>
          </cell>
        </row>
        <row r="28">
          <cell r="A28" t="str">
            <v>New Zealand</v>
          </cell>
          <cell r="B28">
            <v>66.234158935264247</v>
          </cell>
          <cell r="C28">
            <v>53.189385011020065</v>
          </cell>
          <cell r="D28">
            <v>0.90880112064690399</v>
          </cell>
          <cell r="E28">
            <v>0.75137139198390823</v>
          </cell>
          <cell r="F28">
            <v>1.3437044607203013</v>
          </cell>
          <cell r="G28">
            <v>1.4057369543918063</v>
          </cell>
          <cell r="H28">
            <v>1.188665618760355</v>
          </cell>
          <cell r="I28">
            <v>1.3116943481095833</v>
          </cell>
          <cell r="J28">
            <v>67.634003399805295</v>
          </cell>
          <cell r="K28">
            <v>53.450354964097102</v>
          </cell>
          <cell r="L28">
            <v>76.455573906031006</v>
          </cell>
          <cell r="M28">
            <v>57.28250587240742</v>
          </cell>
          <cell r="N28">
            <v>73.271662962615324</v>
          </cell>
          <cell r="O28">
            <v>58.818159006440105</v>
          </cell>
          <cell r="P28">
            <v>77.55913765355119</v>
          </cell>
          <cell r="Q28">
            <v>64.155890297765666</v>
          </cell>
        </row>
        <row r="29">
          <cell r="A29" t="str">
            <v>Norway</v>
          </cell>
          <cell r="B29">
            <v>82.539229877804701</v>
          </cell>
          <cell r="C29">
            <v>85.731532271318883</v>
          </cell>
          <cell r="D29">
            <v>1.4374603577974341</v>
          </cell>
          <cell r="E29">
            <v>1.4075193218355919</v>
          </cell>
          <cell r="F29">
            <v>1.68373108247065</v>
          </cell>
          <cell r="G29">
            <v>1.6102095260139588</v>
          </cell>
          <cell r="H29">
            <v>1.757083988274778</v>
          </cell>
          <cell r="I29">
            <v>1.6779327448052397</v>
          </cell>
          <cell r="J29">
            <v>85.37351200336299</v>
          </cell>
          <cell r="K29">
            <v>87.412184507433494</v>
          </cell>
          <cell r="L29">
            <v>81.809427858302229</v>
          </cell>
          <cell r="M29">
            <v>83.884132197382257</v>
          </cell>
          <cell r="N29">
            <v>77.633002690521707</v>
          </cell>
          <cell r="O29">
            <v>83.097831277307534</v>
          </cell>
          <cell r="P29">
            <v>96.184813245215295</v>
          </cell>
          <cell r="Q29">
            <v>108.7647583620867</v>
          </cell>
        </row>
        <row r="30">
          <cell r="A30" t="str">
            <v>Poland</v>
          </cell>
          <cell r="B30" t="str">
            <v>-</v>
          </cell>
          <cell r="C30">
            <v>33.760550514959576</v>
          </cell>
          <cell r="D30" t="str">
            <v>-</v>
          </cell>
          <cell r="E30">
            <v>4.8527073026534335</v>
          </cell>
          <cell r="F30">
            <v>15.267132231874184</v>
          </cell>
          <cell r="G30">
            <v>14.713718319963032</v>
          </cell>
          <cell r="H30" t="str">
            <v>-</v>
          </cell>
          <cell r="I30">
            <v>12.450107595515046</v>
          </cell>
          <cell r="J30" t="str">
            <v>-</v>
          </cell>
          <cell r="K30">
            <v>32.980835959523972</v>
          </cell>
          <cell r="L30" t="str">
            <v>-</v>
          </cell>
          <cell r="M30">
            <v>38.977231846586967</v>
          </cell>
          <cell r="N30" t="str">
            <v>-</v>
          </cell>
          <cell r="O30">
            <v>41.524999068632312</v>
          </cell>
          <cell r="P30" t="str">
            <v>-</v>
          </cell>
          <cell r="Q30" t="str">
            <v>-</v>
          </cell>
        </row>
        <row r="31">
          <cell r="A31" t="str">
            <v>Portugal</v>
          </cell>
          <cell r="B31">
            <v>38.346934376341672</v>
          </cell>
          <cell r="C31">
            <v>44.986057761939087</v>
          </cell>
          <cell r="D31">
            <v>1.610318455648543</v>
          </cell>
          <cell r="E31">
            <v>1.6627347283814007</v>
          </cell>
          <cell r="F31">
            <v>4.0828428496628124</v>
          </cell>
          <cell r="G31">
            <v>3.8129986131973839</v>
          </cell>
          <cell r="H31">
            <v>3.8353371001316963</v>
          </cell>
          <cell r="I31">
            <v>3.6876418502730601</v>
          </cell>
          <cell r="J31">
            <v>39.441107947163175</v>
          </cell>
          <cell r="K31">
            <v>43.607011096894084</v>
          </cell>
          <cell r="L31">
            <v>41.98636035391123</v>
          </cell>
          <cell r="M31">
            <v>45.089376785825323</v>
          </cell>
          <cell r="N31">
            <v>42.530348169273196</v>
          </cell>
          <cell r="O31">
            <v>46.851208416765914</v>
          </cell>
          <cell r="P31">
            <v>44.070515611959266</v>
          </cell>
          <cell r="Q31">
            <v>49.913102951613965</v>
          </cell>
        </row>
        <row r="32">
          <cell r="A32" t="str">
            <v>Spain</v>
          </cell>
          <cell r="B32">
            <v>49.311092307286899</v>
          </cell>
          <cell r="C32">
            <v>53.793510710863679</v>
          </cell>
          <cell r="D32">
            <v>7.9444568842252359</v>
          </cell>
          <cell r="E32">
            <v>7.8682860762883609</v>
          </cell>
          <cell r="F32">
            <v>15.686014749206709</v>
          </cell>
          <cell r="G32">
            <v>15.11654335976805</v>
          </cell>
          <cell r="H32">
            <v>11.874761034878286</v>
          </cell>
          <cell r="I32">
            <v>11.861742489920015</v>
          </cell>
          <cell r="J32">
            <v>50.646751333872174</v>
          </cell>
          <cell r="K32">
            <v>52.050828612243613</v>
          </cell>
          <cell r="L32">
            <v>66.902035846371575</v>
          </cell>
          <cell r="M32">
            <v>66.33330712561623</v>
          </cell>
          <cell r="N32">
            <v>80.027127493159171</v>
          </cell>
          <cell r="O32">
            <v>78.352042879329744</v>
          </cell>
          <cell r="P32">
            <v>85.794112887669939</v>
          </cell>
          <cell r="Q32">
            <v>87.011748114730409</v>
          </cell>
        </row>
        <row r="33">
          <cell r="A33" t="str">
            <v>Sweden</v>
          </cell>
          <cell r="B33">
            <v>75.512489136468645</v>
          </cell>
          <cell r="C33">
            <v>65.543719758113298</v>
          </cell>
          <cell r="D33">
            <v>2.6441055927868677</v>
          </cell>
          <cell r="E33">
            <v>2.1597696190833342</v>
          </cell>
          <cell r="F33">
            <v>3.4027896061621146</v>
          </cell>
          <cell r="G33">
            <v>3.1339842019970714</v>
          </cell>
          <cell r="H33">
            <v>3.7588682611835678</v>
          </cell>
          <cell r="I33">
            <v>3.0634041349280818</v>
          </cell>
          <cell r="J33">
            <v>77.704057517945131</v>
          </cell>
          <cell r="K33">
            <v>68.914502431348012</v>
          </cell>
          <cell r="L33">
            <v>70.343130140834177</v>
          </cell>
          <cell r="M33">
            <v>70.502275375887947</v>
          </cell>
          <cell r="N33">
            <v>65.902748143082775</v>
          </cell>
          <cell r="O33">
            <v>71.35401396529339</v>
          </cell>
          <cell r="P33">
            <v>82.434897437372229</v>
          </cell>
          <cell r="Q33">
            <v>87.027067654325492</v>
          </cell>
        </row>
        <row r="34">
          <cell r="A34" t="str">
            <v>Switzerland</v>
          </cell>
          <cell r="B34">
            <v>98.546176996394237</v>
          </cell>
          <cell r="C34">
            <v>81.242428250881375</v>
          </cell>
          <cell r="D34">
            <v>2.6997650579849686</v>
          </cell>
          <cell r="E34">
            <v>2.1540683537178249</v>
          </cell>
          <cell r="F34">
            <v>2.8274569919945494</v>
          </cell>
          <cell r="G34">
            <v>2.6985514831211717</v>
          </cell>
          <cell r="H34">
            <v>2.8735290369174562</v>
          </cell>
          <cell r="I34">
            <v>2.8559169307465719</v>
          </cell>
          <cell r="J34">
            <v>95.483859370058738</v>
          </cell>
          <cell r="K34">
            <v>79.823133528896321</v>
          </cell>
          <cell r="L34">
            <v>93.952941602466254</v>
          </cell>
          <cell r="M34">
            <v>75.424755199540243</v>
          </cell>
          <cell r="N34">
            <v>86.300664070134061</v>
          </cell>
          <cell r="O34">
            <v>73.559491057388058</v>
          </cell>
          <cell r="P34" t="str">
            <v>-</v>
          </cell>
          <cell r="Q34">
            <v>85.414426384749348</v>
          </cell>
        </row>
        <row r="35">
          <cell r="A35" t="str">
            <v>Turkey</v>
          </cell>
          <cell r="B35">
            <v>19.179574149716579</v>
          </cell>
          <cell r="C35">
            <v>20.55159829052317</v>
          </cell>
          <cell r="D35">
            <v>4.046059636072405</v>
          </cell>
          <cell r="E35">
            <v>4.9451546789131138</v>
          </cell>
          <cell r="F35">
            <v>18.471204981169212</v>
          </cell>
          <cell r="G35">
            <v>23.475176593553375</v>
          </cell>
          <cell r="H35">
            <v>15.779769743829389</v>
          </cell>
          <cell r="I35">
            <v>16.551764518686308</v>
          </cell>
          <cell r="J35">
            <v>21.90468699901945</v>
          </cell>
          <cell r="K35">
            <v>21.065463167894229</v>
          </cell>
          <cell r="L35">
            <v>25.640802760475001</v>
          </cell>
          <cell r="M35">
            <v>29.876903295296543</v>
          </cell>
          <cell r="N35">
            <v>25.833350614060198</v>
          </cell>
          <cell r="O35">
            <v>30.842855074514496</v>
          </cell>
          <cell r="P35" t="str">
            <v>-</v>
          </cell>
          <cell r="Q35" t="str">
            <v>-</v>
          </cell>
        </row>
        <row r="36">
          <cell r="A36" t="str">
            <v>United Kingdom</v>
          </cell>
          <cell r="B36">
            <v>65.738105594507871</v>
          </cell>
          <cell r="C36">
            <v>67.292701840956767</v>
          </cell>
          <cell r="D36">
            <v>15.626397539375336</v>
          </cell>
          <cell r="E36">
            <v>14.542737801937944</v>
          </cell>
          <cell r="F36">
            <v>23.466252830926653</v>
          </cell>
          <cell r="G36">
            <v>21.391897354207053</v>
          </cell>
          <cell r="H36">
            <v>23.547304473427076</v>
          </cell>
          <cell r="I36">
            <v>20.77720158894407</v>
          </cell>
          <cell r="J36">
            <v>66.590936575868596</v>
          </cell>
          <cell r="K36">
            <v>67.982458783993209</v>
          </cell>
          <cell r="L36">
            <v>66.36172542385728</v>
          </cell>
          <cell r="M36">
            <v>69.993727209521822</v>
          </cell>
          <cell r="N36">
            <v>69.160202244695057</v>
          </cell>
          <cell r="O36">
            <v>71.1169203868442</v>
          </cell>
          <cell r="P36">
            <v>80.701642644864762</v>
          </cell>
          <cell r="Q36">
            <v>83.104519189044836</v>
          </cell>
        </row>
        <row r="37">
          <cell r="A37" t="str">
            <v>United States</v>
          </cell>
          <cell r="B37">
            <v>100</v>
          </cell>
          <cell r="C37">
            <v>100</v>
          </cell>
          <cell r="D37">
            <v>100</v>
          </cell>
          <cell r="E37">
            <v>100</v>
          </cell>
          <cell r="F37">
            <v>100</v>
          </cell>
          <cell r="G37">
            <v>100</v>
          </cell>
          <cell r="H37">
            <v>100</v>
          </cell>
          <cell r="I37">
            <v>100</v>
          </cell>
          <cell r="J37">
            <v>100</v>
          </cell>
          <cell r="K37">
            <v>100</v>
          </cell>
          <cell r="L37">
            <v>100</v>
          </cell>
          <cell r="M37">
            <v>100</v>
          </cell>
          <cell r="N37">
            <v>100</v>
          </cell>
          <cell r="O37">
            <v>100</v>
          </cell>
          <cell r="P37">
            <v>100</v>
          </cell>
          <cell r="Q37">
            <v>100</v>
          </cell>
        </row>
        <row r="38">
          <cell r="A38" t="str">
            <v>Total OECD</v>
          </cell>
          <cell r="B38">
            <v>70.764727365361409</v>
          </cell>
          <cell r="C38">
            <v>67.211069935769231</v>
          </cell>
          <cell r="D38">
            <v>273.68772258302198</v>
          </cell>
          <cell r="E38">
            <v>274.68411527009278</v>
          </cell>
          <cell r="F38">
            <v>381.61198437536513</v>
          </cell>
          <cell r="G38">
            <v>412.12616718071109</v>
          </cell>
          <cell r="H38">
            <v>350.8769859308054</v>
          </cell>
          <cell r="I38">
            <v>375.60929743531329</v>
          </cell>
          <cell r="J38">
            <v>71.71884893264108</v>
          </cell>
          <cell r="K38">
            <v>66.65049131657004</v>
          </cell>
          <cell r="L38">
            <v>78.001046964361038</v>
          </cell>
          <cell r="M38">
            <v>73.130275833334053</v>
          </cell>
          <cell r="N38">
            <v>77.815009879147681</v>
          </cell>
          <cell r="O38">
            <v>74.674828012158983</v>
          </cell>
          <cell r="P38">
            <v>77.877469966669764</v>
          </cell>
          <cell r="Q38">
            <v>76.800700424348662</v>
          </cell>
        </row>
        <row r="39">
          <cell r="A39" t="str">
            <v>North America</v>
          </cell>
          <cell r="B39">
            <v>85.93966273979251</v>
          </cell>
          <cell r="C39">
            <v>81.447785689972662</v>
          </cell>
          <cell r="D39">
            <v>121.84557079074207</v>
          </cell>
          <cell r="E39">
            <v>119.76920422192995</v>
          </cell>
          <cell r="F39">
            <v>136.77035855605243</v>
          </cell>
          <cell r="G39">
            <v>144.29915903331695</v>
          </cell>
          <cell r="H39">
            <v>130.79516427313089</v>
          </cell>
          <cell r="I39">
            <v>139.23702235522001</v>
          </cell>
          <cell r="J39">
            <v>89.087702976815891</v>
          </cell>
          <cell r="K39">
            <v>83.000625245692987</v>
          </cell>
          <cell r="L39">
            <v>93.157550179989855</v>
          </cell>
          <cell r="M39">
            <v>86.018217135077791</v>
          </cell>
          <cell r="N39">
            <v>92.41818004362004</v>
          </cell>
          <cell r="O39">
            <v>85.82458333644874</v>
          </cell>
          <cell r="P39">
            <v>92.589676504250676</v>
          </cell>
          <cell r="Q39">
            <v>83.153549960137283</v>
          </cell>
        </row>
        <row r="40">
          <cell r="A40" t="str">
            <v>European Union</v>
          </cell>
          <cell r="B40">
            <v>67.676225032456259</v>
          </cell>
          <cell r="C40">
            <v>65.531166498689103</v>
          </cell>
          <cell r="D40">
            <v>97.069830470156248</v>
          </cell>
          <cell r="E40">
            <v>90.844311765687252</v>
          </cell>
          <cell r="F40">
            <v>144.88345098632954</v>
          </cell>
          <cell r="G40">
            <v>141.11924851295242</v>
          </cell>
          <cell r="H40">
            <v>128.24792896894516</v>
          </cell>
          <cell r="I40">
            <v>123.45235260841085</v>
          </cell>
          <cell r="J40">
            <v>66.998563196368963</v>
          </cell>
          <cell r="K40">
            <v>64.374146491680932</v>
          </cell>
          <cell r="L40">
            <v>75.689199233510749</v>
          </cell>
          <cell r="M40">
            <v>73.586537515282629</v>
          </cell>
          <cell r="N40">
            <v>78.610191365657883</v>
          </cell>
          <cell r="O40">
            <v>78.435810636046014</v>
          </cell>
          <cell r="P40">
            <v>87.541775038194601</v>
          </cell>
          <cell r="Q40">
            <v>90.919940772733682</v>
          </cell>
        </row>
        <row r="41">
          <cell r="A41" t="str">
            <v>G7</v>
          </cell>
          <cell r="B41">
            <v>83.256669349902921</v>
          </cell>
          <cell r="C41">
            <v>81.626230927646361</v>
          </cell>
          <cell r="D41">
            <v>214.69946366938726</v>
          </cell>
          <cell r="E41">
            <v>206.93148437014563</v>
          </cell>
          <cell r="F41">
            <v>261.4571307809257</v>
          </cell>
          <cell r="G41">
            <v>257.45889723777947</v>
          </cell>
          <cell r="H41">
            <v>250.26381749437104</v>
          </cell>
          <cell r="I41">
            <v>245.10329305211172</v>
          </cell>
          <cell r="J41">
            <v>82.116507217882472</v>
          </cell>
          <cell r="K41">
            <v>80.374571083100463</v>
          </cell>
          <cell r="L41">
            <v>85.789254642939454</v>
          </cell>
          <cell r="M41">
            <v>84.42623589155518</v>
          </cell>
          <cell r="N41">
            <v>85.629808760519353</v>
          </cell>
          <cell r="O41">
            <v>86.116227503806087</v>
          </cell>
          <cell r="P41">
            <v>85.984239266835743</v>
          </cell>
          <cell r="Q41">
            <v>90.178255228051214</v>
          </cell>
        </row>
        <row r="42">
          <cell r="A42" t="str">
            <v>Euro area</v>
          </cell>
          <cell r="B42">
            <v>68.419774617769392</v>
          </cell>
          <cell r="C42">
            <v>65.798532890624159</v>
          </cell>
          <cell r="D42">
            <v>75.159208205583624</v>
          </cell>
          <cell r="E42">
            <v>70.958398161672633</v>
          </cell>
          <cell r="F42">
            <v>111.7500962041926</v>
          </cell>
          <cell r="G42">
            <v>110.58003975449677</v>
          </cell>
          <cell r="H42">
            <v>95.295806958664357</v>
          </cell>
          <cell r="I42">
            <v>94.468400842518292</v>
          </cell>
          <cell r="J42">
            <v>67.256504252355015</v>
          </cell>
          <cell r="K42">
            <v>64.169264470523117</v>
          </cell>
          <cell r="L42">
            <v>78.869375898338092</v>
          </cell>
          <cell r="M42">
            <v>75.113368627846739</v>
          </cell>
          <cell r="N42">
            <v>82.435285812404075</v>
          </cell>
          <cell r="O42">
            <v>81.21768802252646</v>
          </cell>
          <cell r="P42">
            <v>90.419757094116491</v>
          </cell>
          <cell r="Q42">
            <v>94.19528636738066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N4">
            <v>73.684210526315795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"/>
      <sheetName val="OutputGr"/>
      <sheetName val="NFBS79-97"/>
      <sheetName val="NFBS79-89"/>
      <sheetName val="NFBS90-97"/>
      <sheetName val="Man79-97"/>
      <sheetName val="Man79-89"/>
      <sheetName val="Man90-97"/>
    </sheetNames>
    <sheetDataSet>
      <sheetData sheetId="0" refreshError="1"/>
      <sheetData sheetId="1" refreshError="1"/>
      <sheetData sheetId="2"/>
      <sheetData sheetId="3">
        <row r="3">
          <cell r="A3" t="str">
            <v>1979-89</v>
          </cell>
          <cell r="B3" t="str">
            <v>Australia</v>
          </cell>
          <cell r="C3" t="str">
            <v>Canada</v>
          </cell>
          <cell r="D3" t="str">
            <v>Finland</v>
          </cell>
          <cell r="E3" t="str">
            <v>France</v>
          </cell>
          <cell r="F3" t="str">
            <v>Italy</v>
          </cell>
          <cell r="G3" t="str">
            <v>Japan</v>
          </cell>
          <cell r="H3" t="str">
            <v>Netherlands</v>
          </cell>
          <cell r="I3" t="str">
            <v>Norway</v>
          </cell>
          <cell r="J3" t="str">
            <v>Sweden</v>
          </cell>
          <cell r="K3" t="str">
            <v>United Kingdom</v>
          </cell>
          <cell r="L3" t="str">
            <v>United States</v>
          </cell>
          <cell r="M3" t="str">
            <v>West Germany</v>
          </cell>
        </row>
        <row r="5">
          <cell r="A5" t="str">
            <v>2000 Mining and quarrying</v>
          </cell>
          <cell r="B5">
            <v>0.20920508421857431</v>
          </cell>
          <cell r="C5">
            <v>5.3335603723071244E-2</v>
          </cell>
          <cell r="D5">
            <v>2.7124177280843088E-2</v>
          </cell>
          <cell r="E5">
            <v>-2.320677352675923E-2</v>
          </cell>
          <cell r="F5" t="e">
            <v>#DIV/0!</v>
          </cell>
          <cell r="G5">
            <v>-3.4060094282692757E-3</v>
          </cell>
          <cell r="H5" t="str">
            <v>-</v>
          </cell>
          <cell r="I5">
            <v>1.2296758296313977</v>
          </cell>
          <cell r="J5">
            <v>-1.9917635627534382E-2</v>
          </cell>
          <cell r="K5">
            <v>-2.5712713658998007E-2</v>
          </cell>
          <cell r="L5">
            <v>6.4155602994230496E-2</v>
          </cell>
          <cell r="M5">
            <v>-4.0694071336074472E-2</v>
          </cell>
        </row>
        <row r="6">
          <cell r="A6" t="str">
            <v>3000 Total manufacturing industry</v>
          </cell>
          <cell r="B6">
            <v>0.40055682538323284</v>
          </cell>
          <cell r="C6">
            <v>0.44379544987157771</v>
          </cell>
          <cell r="D6">
            <v>1.128575469994437</v>
          </cell>
          <cell r="E6">
            <v>0.27274530650875223</v>
          </cell>
          <cell r="F6">
            <v>0.9214723286414308</v>
          </cell>
          <cell r="G6">
            <v>1.6474793178064138</v>
          </cell>
          <cell r="H6" t="str">
            <v>-</v>
          </cell>
          <cell r="I6">
            <v>2.9043998910629837E-2</v>
          </cell>
          <cell r="J6">
            <v>0.58824632559410628</v>
          </cell>
          <cell r="K6">
            <v>0.30528850952646608</v>
          </cell>
          <cell r="L6">
            <v>0.52027823870179279</v>
          </cell>
          <cell r="M6">
            <v>0.55801085844954512</v>
          </cell>
        </row>
        <row r="7">
          <cell r="A7" t="str">
            <v>3100 Food, drink &amp; tobacco</v>
          </cell>
          <cell r="B7">
            <v>5.0396804063370167E-2</v>
          </cell>
          <cell r="C7">
            <v>5.030202827795708E-3</v>
          </cell>
          <cell r="D7">
            <v>9.1357656324339537E-2</v>
          </cell>
          <cell r="E7">
            <v>2.2961435226066043E-2</v>
          </cell>
          <cell r="F7">
            <v>7.9960208355303694E-2</v>
          </cell>
          <cell r="G7">
            <v>2.7050422530142067E-2</v>
          </cell>
          <cell r="H7" t="str">
            <v>-</v>
          </cell>
          <cell r="I7">
            <v>-5.8713110522709888E-2</v>
          </cell>
          <cell r="J7">
            <v>1.9439371135427572E-2</v>
          </cell>
          <cell r="K7">
            <v>2.8309721746732075E-2</v>
          </cell>
          <cell r="L7">
            <v>-2.4803934693655529E-3</v>
          </cell>
          <cell r="M7">
            <v>1.4792301392185792E-3</v>
          </cell>
        </row>
        <row r="8">
          <cell r="A8" t="str">
            <v>3200 Textiles, footwear &amp; leather</v>
          </cell>
          <cell r="B8">
            <v>9.6665022375140974E-3</v>
          </cell>
          <cell r="C8">
            <v>-6.502333750740396E-3</v>
          </cell>
          <cell r="D8">
            <v>-6.1564760242084175E-2</v>
          </cell>
          <cell r="E8">
            <v>-2.8038993262380824E-2</v>
          </cell>
          <cell r="F8">
            <v>9.3147900750987916E-2</v>
          </cell>
          <cell r="G8">
            <v>1.0479836517728347E-2</v>
          </cell>
          <cell r="H8" t="str">
            <v>-</v>
          </cell>
          <cell r="I8">
            <v>-1.7647885259093159E-2</v>
          </cell>
          <cell r="J8">
            <v>-3.4831918352475073E-2</v>
          </cell>
          <cell r="K8">
            <v>-3.9720632587195069E-2</v>
          </cell>
          <cell r="L8">
            <v>1.9178274363549252E-2</v>
          </cell>
          <cell r="M8">
            <v>-2.5390468440958779E-2</v>
          </cell>
        </row>
        <row r="9">
          <cell r="A9" t="str">
            <v>3300 Wood, cork &amp; furniture</v>
          </cell>
          <cell r="B9">
            <v>1.4639541602851372E-2</v>
          </cell>
          <cell r="C9">
            <v>3.7484179918965604E-2</v>
          </cell>
          <cell r="D9">
            <v>5.1108790901867006E-2</v>
          </cell>
          <cell r="E9">
            <v>8.7575108916261302E-3</v>
          </cell>
          <cell r="F9">
            <v>3.369149032062603E-2</v>
          </cell>
          <cell r="G9">
            <v>9.7824828664978755E-3</v>
          </cell>
          <cell r="H9" t="str">
            <v>-</v>
          </cell>
          <cell r="I9">
            <v>-3.6296310054682125E-2</v>
          </cell>
          <cell r="J9">
            <v>2.4996858549752289E-2</v>
          </cell>
          <cell r="K9">
            <v>-7.5625957807056157E-3</v>
          </cell>
          <cell r="L9">
            <v>2.9278259849722321E-2</v>
          </cell>
          <cell r="M9">
            <v>-2.2390742802233292E-2</v>
          </cell>
        </row>
        <row r="10">
          <cell r="A10" t="str">
            <v>3400 Paper &amp; printing</v>
          </cell>
          <cell r="B10">
            <v>5.815512946007876E-2</v>
          </cell>
          <cell r="C10">
            <v>3.8231608333881346E-2</v>
          </cell>
          <cell r="D10">
            <v>0.25150796108672158</v>
          </cell>
          <cell r="E10">
            <v>2.9752041652876402E-2</v>
          </cell>
          <cell r="F10">
            <v>6.3437525012198903E-2</v>
          </cell>
          <cell r="G10">
            <v>0.11513346611173947</v>
          </cell>
          <cell r="H10" t="str">
            <v>-</v>
          </cell>
          <cell r="I10">
            <v>3.8602805205042744E-2</v>
          </cell>
          <cell r="J10">
            <v>6.0039167984886149E-2</v>
          </cell>
          <cell r="K10">
            <v>5.4555501608588498E-2</v>
          </cell>
          <cell r="L10">
            <v>4.455368309157736E-2</v>
          </cell>
          <cell r="M10">
            <v>3.5002153167178432E-2</v>
          </cell>
        </row>
        <row r="11">
          <cell r="A11" t="str">
            <v>3500 Chemical products</v>
          </cell>
          <cell r="B11">
            <v>6.6558717567059569E-2</v>
          </cell>
          <cell r="C11">
            <v>9.1831089841899388E-2</v>
          </cell>
          <cell r="D11">
            <v>0.13716139714155123</v>
          </cell>
          <cell r="E11">
            <v>9.2412762413798449E-2</v>
          </cell>
          <cell r="F11">
            <v>0.22909153151772435</v>
          </cell>
          <cell r="G11">
            <v>8.5770840831666958E-2</v>
          </cell>
          <cell r="H11" t="str">
            <v>-</v>
          </cell>
          <cell r="I11">
            <v>8.6860569127012399E-2</v>
          </cell>
          <cell r="J11">
            <v>0.10607085517445693</v>
          </cell>
          <cell r="K11">
            <v>0.10437085127422206</v>
          </cell>
          <cell r="L11">
            <v>0.14159453579735454</v>
          </cell>
          <cell r="M11">
            <v>5.5232132438491073E-2</v>
          </cell>
        </row>
        <row r="12">
          <cell r="A12" t="str">
            <v>3510 Industrial chemicals</v>
          </cell>
          <cell r="B12">
            <v>1.242950094347646E-2</v>
          </cell>
          <cell r="C12">
            <v>2.4305857624118833E-2</v>
          </cell>
          <cell r="D12">
            <v>6.3122046422613459E-2</v>
          </cell>
          <cell r="E12">
            <v>2.5342702158283454E-2</v>
          </cell>
          <cell r="F12">
            <v>6.5317550991757178E-2</v>
          </cell>
          <cell r="G12">
            <v>1.3160749842013856E-2</v>
          </cell>
          <cell r="H12" t="str">
            <v>-</v>
          </cell>
          <cell r="I12">
            <v>4.7648523162531972E-2</v>
          </cell>
          <cell r="J12">
            <v>3.7200970006929443E-2</v>
          </cell>
          <cell r="K12">
            <v>2.3263983994757039E-2</v>
          </cell>
          <cell r="L12">
            <v>4.7022901698280231E-2</v>
          </cell>
          <cell r="M12">
            <v>1.4015313703438035E-2</v>
          </cell>
        </row>
        <row r="13">
          <cell r="A13" t="str">
            <v>3520 Other chemicals</v>
          </cell>
          <cell r="B13">
            <v>1.7149775406255206E-2</v>
          </cell>
          <cell r="C13">
            <v>4.0401068123203411E-2</v>
          </cell>
          <cell r="D13">
            <v>3.3893472569140541E-2</v>
          </cell>
          <cell r="E13">
            <v>6.4235128956693241E-2</v>
          </cell>
          <cell r="F13">
            <v>6.2548454518614405E-2</v>
          </cell>
          <cell r="G13">
            <v>4.941026921326544E-2</v>
          </cell>
          <cell r="H13" t="str">
            <v>-</v>
          </cell>
          <cell r="I13">
            <v>1.7511983083082366E-2</v>
          </cell>
          <cell r="J13">
            <v>4.0598692629779227E-2</v>
          </cell>
          <cell r="K13">
            <v>5.9784811090139313E-2</v>
          </cell>
          <cell r="L13">
            <v>5.3539534285569602E-2</v>
          </cell>
          <cell r="M13">
            <v>4.0133213991431979E-2</v>
          </cell>
        </row>
        <row r="14">
          <cell r="A14" t="str">
            <v>3512X Chemicals excl. drugs</v>
          </cell>
          <cell r="B14">
            <v>2.4449771951496457E-2</v>
          </cell>
          <cell r="C14">
            <v>4.3085944491756512E-2</v>
          </cell>
          <cell r="D14">
            <v>8.3251468140348034E-2</v>
          </cell>
          <cell r="E14">
            <v>5.605045326827017E-2</v>
          </cell>
          <cell r="F14" t="str">
            <v>-</v>
          </cell>
          <cell r="G14">
            <v>3.6750560724438705E-2</v>
          </cell>
          <cell r="H14" t="str">
            <v>-</v>
          </cell>
          <cell r="I14">
            <v>4.961148154311474E-2</v>
          </cell>
          <cell r="J14">
            <v>5.3695037320217673E-2</v>
          </cell>
          <cell r="K14">
            <v>5.1301197197894888E-2</v>
          </cell>
          <cell r="L14">
            <v>7.5517953143495853E-2</v>
          </cell>
          <cell r="M14">
            <v>3.4760456534551273E-2</v>
          </cell>
        </row>
        <row r="15">
          <cell r="A15" t="str">
            <v>3522 Drugs and medicines</v>
          </cell>
          <cell r="B15">
            <v>5.1296760396692615E-3</v>
          </cell>
          <cell r="C15">
            <v>2.1250547900619882E-2</v>
          </cell>
          <cell r="D15">
            <v>1.3767953421447363E-2</v>
          </cell>
          <cell r="E15">
            <v>3.3742456972068291E-2</v>
          </cell>
          <cell r="F15" t="str">
            <v>-</v>
          </cell>
          <cell r="G15">
            <v>2.6044070291581314E-2</v>
          </cell>
          <cell r="H15" t="str">
            <v>-</v>
          </cell>
          <cell r="I15">
            <v>1.629930538744144E-2</v>
          </cell>
          <cell r="J15">
            <v>2.4104625316498585E-2</v>
          </cell>
          <cell r="K15">
            <v>3.2037368714635098E-2</v>
          </cell>
          <cell r="L15">
            <v>2.5044163448078995E-2</v>
          </cell>
          <cell r="M15">
            <v>1.9539043604847369E-2</v>
          </cell>
        </row>
        <row r="16">
          <cell r="A16" t="str">
            <v>3534A Petrol refineries &amp; products</v>
          </cell>
          <cell r="B16">
            <v>1.2675281243415619E-2</v>
          </cell>
          <cell r="C16">
            <v>9.4827961048602541E-3</v>
          </cell>
          <cell r="D16">
            <v>1.4191264171541335E-2</v>
          </cell>
          <cell r="E16">
            <v>-2.0687436427276908E-2</v>
          </cell>
          <cell r="F16">
            <v>9.7641857419940616E-3</v>
          </cell>
          <cell r="G16">
            <v>-7.0845804250194199E-3</v>
          </cell>
          <cell r="H16" t="str">
            <v>-</v>
          </cell>
          <cell r="I16">
            <v>1.7175482373586872E-2</v>
          </cell>
          <cell r="J16">
            <v>1.9867136204695688E-2</v>
          </cell>
          <cell r="K16">
            <v>-2.1648213434685934E-4</v>
          </cell>
          <cell r="L16">
            <v>7.0222763965060954E-3</v>
          </cell>
          <cell r="M16">
            <v>-7.2978558328591528E-2</v>
          </cell>
        </row>
        <row r="17">
          <cell r="A17" t="str">
            <v>3556A Rubber &amp; plastics products</v>
          </cell>
          <cell r="B17">
            <v>2.4142492466247511E-2</v>
          </cell>
          <cell r="C17">
            <v>1.7535786580020907E-2</v>
          </cell>
          <cell r="D17">
            <v>2.7461872732436002E-2</v>
          </cell>
          <cell r="E17">
            <v>2.2175690904833234E-2</v>
          </cell>
          <cell r="F17">
            <v>9.348933988567186E-2</v>
          </cell>
          <cell r="G17">
            <v>2.949817983590565E-2</v>
          </cell>
          <cell r="H17" t="str">
            <v>-</v>
          </cell>
          <cell r="I17">
            <v>2.1268930771156354E-3</v>
          </cell>
          <cell r="J17">
            <v>8.518256821843229E-3</v>
          </cell>
          <cell r="K17">
            <v>2.1264301426909216E-2</v>
          </cell>
          <cell r="L17">
            <v>3.4004431690267713E-2</v>
          </cell>
          <cell r="M17">
            <v>6.8451817609792839E-2</v>
          </cell>
        </row>
        <row r="18">
          <cell r="A18" t="str">
            <v>3600 Stone, clay &amp; glass</v>
          </cell>
          <cell r="B18">
            <v>2.4307079081363352E-2</v>
          </cell>
          <cell r="C18">
            <v>-8.1096344230280702E-3</v>
          </cell>
          <cell r="D18">
            <v>5.860528788566239E-2</v>
          </cell>
          <cell r="E18">
            <v>7.4175130954469675E-4</v>
          </cell>
          <cell r="F18">
            <v>4.3140745289489565E-2</v>
          </cell>
          <cell r="G18">
            <v>4.7965897352413418E-2</v>
          </cell>
          <cell r="H18" t="str">
            <v>-</v>
          </cell>
          <cell r="I18">
            <v>-1.4184348300882952E-2</v>
          </cell>
          <cell r="J18">
            <v>5.0002970010149181E-3</v>
          </cell>
          <cell r="K18">
            <v>-4.123019879719244E-3</v>
          </cell>
          <cell r="L18">
            <v>2.4236846226896088E-3</v>
          </cell>
          <cell r="M18">
            <v>-6.9356510666350448E-3</v>
          </cell>
        </row>
        <row r="19">
          <cell r="A19" t="str">
            <v>3700 Basic metal industries</v>
          </cell>
          <cell r="B19">
            <v>7.5070201191329053E-2</v>
          </cell>
          <cell r="C19">
            <v>2.4331866536091255E-2</v>
          </cell>
          <cell r="D19">
            <v>5.1846284354678238E-2</v>
          </cell>
          <cell r="E19">
            <v>-5.2594309928082113E-3</v>
          </cell>
          <cell r="F19">
            <v>3.5555467939479599E-2</v>
          </cell>
          <cell r="G19">
            <v>3.2403511215317198E-2</v>
          </cell>
          <cell r="H19" t="str">
            <v>-</v>
          </cell>
          <cell r="I19">
            <v>1.6035769591929948E-2</v>
          </cell>
          <cell r="J19">
            <v>1.7215698815440168E-2</v>
          </cell>
          <cell r="K19">
            <v>-5.4385878278290735E-3</v>
          </cell>
          <cell r="L19">
            <v>-4.1750768573792514E-2</v>
          </cell>
          <cell r="M19">
            <v>3.2510543578126674E-2</v>
          </cell>
        </row>
        <row r="20">
          <cell r="A20" t="str">
            <v>3710 Ferrous metals</v>
          </cell>
          <cell r="B20">
            <v>2.9334418934366682E-2</v>
          </cell>
          <cell r="C20">
            <v>-6.4346516161114227E-3</v>
          </cell>
          <cell r="D20">
            <v>3.0264642353135706E-2</v>
          </cell>
          <cell r="E20">
            <v>-1.6918703921511402E-2</v>
          </cell>
          <cell r="F20">
            <v>2.5338364073887391E-2</v>
          </cell>
          <cell r="G20">
            <v>1.3031296150071868E-2</v>
          </cell>
          <cell r="H20" t="str">
            <v>-</v>
          </cell>
          <cell r="I20">
            <v>-5.7251128837263066E-3</v>
          </cell>
          <cell r="J20">
            <v>1.1849807935514912E-2</v>
          </cell>
          <cell r="K20">
            <v>-8.2154824246840306E-3</v>
          </cell>
          <cell r="L20">
            <v>-3.3752604150857533E-2</v>
          </cell>
          <cell r="M20">
            <v>4.247272737074603E-4</v>
          </cell>
        </row>
        <row r="21">
          <cell r="A21" t="str">
            <v>3720 Non-ferrous metals</v>
          </cell>
          <cell r="B21">
            <v>4.5735782256913611E-2</v>
          </cell>
          <cell r="C21">
            <v>2.8624972859554468E-2</v>
          </cell>
          <cell r="D21">
            <v>2.1588384547480959E-2</v>
          </cell>
          <cell r="E21">
            <v>1.112028610597798E-2</v>
          </cell>
          <cell r="F21">
            <v>1.0244146248534253E-2</v>
          </cell>
          <cell r="G21">
            <v>1.8776020566473376E-2</v>
          </cell>
          <cell r="H21" t="str">
            <v>-</v>
          </cell>
          <cell r="I21">
            <v>2.1036827513461157E-2</v>
          </cell>
          <cell r="J21">
            <v>5.3656314844490495E-3</v>
          </cell>
          <cell r="K21">
            <v>2.6692798290599883E-3</v>
          </cell>
          <cell r="L21">
            <v>-8.1169400217820098E-3</v>
          </cell>
          <cell r="M21">
            <v>3.0888732015141716E-2</v>
          </cell>
        </row>
        <row r="22">
          <cell r="A22" t="str">
            <v>3800 Fabricated metal products and machinery</v>
          </cell>
          <cell r="B22">
            <v>9.6161933582442891E-2</v>
          </cell>
          <cell r="C22">
            <v>0.26072656829610968</v>
          </cell>
          <cell r="D22">
            <v>0.52444779957499488</v>
          </cell>
          <cell r="E22">
            <v>0.16146569347860615</v>
          </cell>
          <cell r="F22">
            <v>0.34779076979142065</v>
          </cell>
          <cell r="G22">
            <v>1.204149365254269</v>
          </cell>
          <cell r="H22" t="str">
            <v>-</v>
          </cell>
          <cell r="I22">
            <v>9.5587569571560123E-3</v>
          </cell>
          <cell r="J22">
            <v>0.37701134523748897</v>
          </cell>
          <cell r="K22">
            <v>0.17296142152941543</v>
          </cell>
          <cell r="L22">
            <v>0.3068632696343645</v>
          </cell>
          <cell r="M22">
            <v>0.48498492790219194</v>
          </cell>
        </row>
        <row r="23">
          <cell r="A23" t="str">
            <v>3810 Fabricated metal products</v>
          </cell>
          <cell r="B23">
            <v>2.5250514387613488E-2</v>
          </cell>
          <cell r="C23">
            <v>3.0079400068455067E-2</v>
          </cell>
          <cell r="D23">
            <v>0.12363579903771561</v>
          </cell>
          <cell r="E23">
            <v>1.1628865777280633E-2</v>
          </cell>
          <cell r="F23">
            <v>9.9953808670244212E-2</v>
          </cell>
          <cell r="G23">
            <v>0.1087535437311864</v>
          </cell>
          <cell r="H23" t="str">
            <v>-</v>
          </cell>
          <cell r="I23">
            <v>-2.7049251633020788E-3</v>
          </cell>
          <cell r="J23">
            <v>0.12004422783571107</v>
          </cell>
          <cell r="K23">
            <v>-1.9667755563472885E-2</v>
          </cell>
          <cell r="L23">
            <v>2.2839987584220987E-2</v>
          </cell>
          <cell r="M23">
            <v>4.1604696497894049E-2</v>
          </cell>
        </row>
        <row r="24">
          <cell r="A24" t="str">
            <v>3820 Non-electrical machinery</v>
          </cell>
          <cell r="B24">
            <v>1.4020181390918577E-2</v>
          </cell>
          <cell r="C24">
            <v>3.1150344797491441E-2</v>
          </cell>
          <cell r="D24">
            <v>0.19878633901809201</v>
          </cell>
          <cell r="E24">
            <v>3.302890600703122E-2</v>
          </cell>
          <cell r="F24">
            <v>2.7029934327476017E-4</v>
          </cell>
          <cell r="G24">
            <v>0.32366469087850042</v>
          </cell>
          <cell r="H24" t="str">
            <v>-</v>
          </cell>
          <cell r="I24">
            <v>7.6330750225236499E-2</v>
          </cell>
          <cell r="J24">
            <v>0.10720785308144806</v>
          </cell>
          <cell r="K24">
            <v>8.350042934305215E-3</v>
          </cell>
          <cell r="L24">
            <v>0.11371676876349426</v>
          </cell>
          <cell r="M24">
            <v>8.9613943581893743E-2</v>
          </cell>
        </row>
        <row r="25">
          <cell r="A25" t="str">
            <v>382X Machinery &amp; equipment, nec</v>
          </cell>
          <cell r="B25">
            <v>9.8701364067459042E-3</v>
          </cell>
          <cell r="C25">
            <v>1.065077272618169E-2</v>
          </cell>
          <cell r="D25">
            <v>0.17564978871887052</v>
          </cell>
          <cell r="E25">
            <v>2.4603213085197192E-2</v>
          </cell>
          <cell r="F25" t="str">
            <v>-</v>
          </cell>
          <cell r="G25">
            <v>0.24334034639849997</v>
          </cell>
          <cell r="H25" t="str">
            <v>-</v>
          </cell>
          <cell r="I25">
            <v>6.2372373104943021E-2</v>
          </cell>
          <cell r="J25">
            <v>0.10269351516153452</v>
          </cell>
          <cell r="K25">
            <v>-2.8565249420338983E-2</v>
          </cell>
          <cell r="L25">
            <v>8.8928115216038606E-2</v>
          </cell>
          <cell r="M25">
            <v>4.1970734923406819E-2</v>
          </cell>
        </row>
        <row r="26">
          <cell r="A26" t="str">
            <v>3825 Office machinery &amp; computers</v>
          </cell>
          <cell r="B26">
            <v>4.1499739934091314E-3</v>
          </cell>
          <cell r="C26">
            <v>2.8139210974335568E-2</v>
          </cell>
          <cell r="D26">
            <v>2.3136843530883956E-2</v>
          </cell>
          <cell r="E26">
            <v>8.4240004582051935E-3</v>
          </cell>
          <cell r="F26" t="str">
            <v>-</v>
          </cell>
          <cell r="G26">
            <v>8.0324814670669681E-2</v>
          </cell>
          <cell r="H26" t="str">
            <v>-</v>
          </cell>
          <cell r="I26">
            <v>1.5098405079151007E-2</v>
          </cell>
          <cell r="J26">
            <v>4.5131411562922665E-3</v>
          </cell>
          <cell r="K26">
            <v>3.6872524204720959E-2</v>
          </cell>
          <cell r="L26">
            <v>2.4789027766135577E-2</v>
          </cell>
          <cell r="M26">
            <v>4.832748364688589E-2</v>
          </cell>
        </row>
        <row r="27">
          <cell r="A27" t="str">
            <v>3830 Electrical machinery</v>
          </cell>
          <cell r="B27">
            <v>1.1265484229212582E-2</v>
          </cell>
          <cell r="C27">
            <v>5.9736674385022073E-2</v>
          </cell>
          <cell r="D27">
            <v>0.15211040751082089</v>
          </cell>
          <cell r="E27">
            <v>9.7053416543170706E-2</v>
          </cell>
          <cell r="F27">
            <v>0.10912671593425545</v>
          </cell>
          <cell r="G27">
            <v>0.57990141657556604</v>
          </cell>
          <cell r="H27" t="str">
            <v>-</v>
          </cell>
          <cell r="I27">
            <v>-3.3249492720698877E-3</v>
          </cell>
          <cell r="J27">
            <v>0.10463906080320486</v>
          </cell>
          <cell r="K27">
            <v>0.10645306233753569</v>
          </cell>
          <cell r="L27">
            <v>0.12693850835147205</v>
          </cell>
          <cell r="M27">
            <v>0.22277681165838334</v>
          </cell>
        </row>
        <row r="28">
          <cell r="A28" t="str">
            <v>383X Electrical mach. excl.  comm.  equipment</v>
          </cell>
          <cell r="B28">
            <v>7.166164101317791E-3</v>
          </cell>
          <cell r="C28">
            <v>4.9527220608656343E-3</v>
          </cell>
          <cell r="D28">
            <v>7.9406641097914885E-2</v>
          </cell>
          <cell r="E28">
            <v>5.236217254684998E-2</v>
          </cell>
          <cell r="F28" t="str">
            <v>-</v>
          </cell>
          <cell r="G28">
            <v>0.25165772402812331</v>
          </cell>
          <cell r="H28" t="str">
            <v>-</v>
          </cell>
          <cell r="I28">
            <v>-2.3241466825984717E-3</v>
          </cell>
          <cell r="J28">
            <v>5.0152043023682653E-2</v>
          </cell>
          <cell r="K28">
            <v>4.7608913689782893E-2</v>
          </cell>
          <cell r="L28">
            <v>5.0224205302745357E-2</v>
          </cell>
          <cell r="M28">
            <v>9.2040354339570016E-2</v>
          </cell>
        </row>
        <row r="29">
          <cell r="A29" t="str">
            <v xml:space="preserve">3832 Radio, TV &amp; communication equipment  </v>
          </cell>
          <cell r="B29">
            <v>4.0990548497471168E-3</v>
          </cell>
          <cell r="C29">
            <v>5.6607096113423017E-2</v>
          </cell>
          <cell r="D29">
            <v>7.2703412916116011E-2</v>
          </cell>
          <cell r="E29">
            <v>4.4690731748186746E-2</v>
          </cell>
          <cell r="F29" t="str">
            <v>-</v>
          </cell>
          <cell r="G29">
            <v>0.32824282922186931</v>
          </cell>
          <cell r="H29" t="str">
            <v>-</v>
          </cell>
          <cell r="I29">
            <v>-1.0051646307747924E-3</v>
          </cell>
          <cell r="J29">
            <v>5.448686794616095E-2</v>
          </cell>
          <cell r="K29">
            <v>5.8901955123595806E-2</v>
          </cell>
          <cell r="L29">
            <v>7.6714040958701199E-2</v>
          </cell>
          <cell r="M29">
            <v>0.13081599937706817</v>
          </cell>
        </row>
        <row r="30">
          <cell r="A30" t="str">
            <v>3840 Transport equipment</v>
          </cell>
          <cell r="B30">
            <v>4.1614363167853705E-2</v>
          </cell>
          <cell r="C30">
            <v>0.13293666836560047</v>
          </cell>
          <cell r="D30">
            <v>1.9083028377362116E-2</v>
          </cell>
          <cell r="E30">
            <v>1.1129394793242089E-2</v>
          </cell>
          <cell r="F30">
            <v>9.3894743983589504E-2</v>
          </cell>
          <cell r="G30">
            <v>0.18541880878367661</v>
          </cell>
          <cell r="H30" t="str">
            <v>-</v>
          </cell>
          <cell r="I30">
            <v>-6.3793637723078195E-2</v>
          </cell>
          <cell r="J30">
            <v>-1.1212199972215614E-2</v>
          </cell>
          <cell r="K30">
            <v>6.87176726028252E-2</v>
          </cell>
          <cell r="L30">
            <v>2.3033329834659336E-3</v>
          </cell>
          <cell r="M30">
            <v>0.12083972305943982</v>
          </cell>
        </row>
        <row r="31">
          <cell r="A31" t="str">
            <v>3841 Shipbuilding</v>
          </cell>
          <cell r="B31">
            <v>6.1536012014205919E-3</v>
          </cell>
          <cell r="C31">
            <v>1.091528896198016E-4</v>
          </cell>
          <cell r="D31">
            <v>-1.1414640783879588E-2</v>
          </cell>
          <cell r="E31">
            <v>3.2219049748709603E-3</v>
          </cell>
          <cell r="F31">
            <v>3.0517984597475171E-3</v>
          </cell>
          <cell r="G31">
            <v>9.4411408736096436E-3</v>
          </cell>
          <cell r="H31" t="str">
            <v>-</v>
          </cell>
          <cell r="I31">
            <v>-8.1664017545889506E-2</v>
          </cell>
          <cell r="J31">
            <v>-7.4176883788274375E-2</v>
          </cell>
          <cell r="K31">
            <v>-7.2259251991803218E-3</v>
          </cell>
          <cell r="L31">
            <v>-1.981947833695766E-3</v>
          </cell>
          <cell r="M31">
            <v>-3.5468810056587183E-3</v>
          </cell>
        </row>
        <row r="32">
          <cell r="A32" t="str">
            <v>3843 Motor vehicles</v>
          </cell>
          <cell r="B32">
            <v>2.9367578616783713E-2</v>
          </cell>
          <cell r="C32">
            <v>0.10676299345941066</v>
          </cell>
          <cell r="D32">
            <v>1.9449185996061439E-2</v>
          </cell>
          <cell r="E32">
            <v>-9.3590525866307263E-3</v>
          </cell>
          <cell r="F32">
            <v>5.9645995571810023E-2</v>
          </cell>
          <cell r="G32">
            <v>0.16654601794438811</v>
          </cell>
          <cell r="H32" t="str">
            <v>-</v>
          </cell>
          <cell r="I32">
            <v>4.4154452846622786E-3</v>
          </cell>
          <cell r="J32">
            <v>4.5625415690927804E-2</v>
          </cell>
          <cell r="K32">
            <v>-6.3855930478957015E-3</v>
          </cell>
          <cell r="L32">
            <v>-3.1096265301279461E-2</v>
          </cell>
          <cell r="M32">
            <v>0.1045227200978055</v>
          </cell>
        </row>
        <row r="33">
          <cell r="A33" t="str">
            <v>3845 Aircraft</v>
          </cell>
          <cell r="B33">
            <v>4.480333503275132E-3</v>
          </cell>
          <cell r="C33">
            <v>3.0148135559905736E-2</v>
          </cell>
          <cell r="D33">
            <v>3.9247313286479724E-3</v>
          </cell>
          <cell r="E33">
            <v>2.3502750294874041E-2</v>
          </cell>
          <cell r="F33">
            <v>1.786696740729668E-2</v>
          </cell>
          <cell r="G33">
            <v>3.9983764734357686E-3</v>
          </cell>
          <cell r="H33" t="str">
            <v>-</v>
          </cell>
          <cell r="I33">
            <v>1.0606547137035132E-2</v>
          </cell>
          <cell r="J33">
            <v>8.6889096566553584E-3</v>
          </cell>
          <cell r="K33">
            <v>7.8253937703902932E-2</v>
          </cell>
          <cell r="L33">
            <v>3.247312848195124E-2</v>
          </cell>
          <cell r="M33">
            <v>1.7461012220485187E-2</v>
          </cell>
        </row>
        <row r="34">
          <cell r="A34" t="str">
            <v>3842A Other transport equipment</v>
          </cell>
          <cell r="B34">
            <v>1.6128498464322183E-3</v>
          </cell>
          <cell r="C34">
            <v>-5.8791488329072135E-3</v>
          </cell>
          <cell r="D34">
            <v>6.5885800313932605E-3</v>
          </cell>
          <cell r="E34">
            <v>-6.520739318203338E-3</v>
          </cell>
          <cell r="F34">
            <v>1.3544540206199052E-2</v>
          </cell>
          <cell r="G34">
            <v>5.5612680643859014E-3</v>
          </cell>
          <cell r="H34" t="str">
            <v>-</v>
          </cell>
          <cell r="I34">
            <v>-1.7317192930558953E-4</v>
          </cell>
          <cell r="J34">
            <v>2.9041287778077637E-3</v>
          </cell>
          <cell r="K34">
            <v>2.5978991926414782E-3</v>
          </cell>
          <cell r="L34">
            <v>1.2192825659338735E-3</v>
          </cell>
          <cell r="M34">
            <v>1.9385299879163414E-3</v>
          </cell>
        </row>
        <row r="35">
          <cell r="A35" t="str">
            <v>3850 Professional goods</v>
          </cell>
          <cell r="B35">
            <v>3.2541812403888881E-3</v>
          </cell>
          <cell r="C35">
            <v>7.0077938878543317E-3</v>
          </cell>
          <cell r="D35">
            <v>3.1020857486351312E-2</v>
          </cell>
          <cell r="E35">
            <v>8.1390190284278234E-3</v>
          </cell>
          <cell r="F35">
            <v>4.3938540088027084E-2</v>
          </cell>
          <cell r="G35">
            <v>4.1948201678491059E-2</v>
          </cell>
          <cell r="H35" t="str">
            <v>-</v>
          </cell>
          <cell r="I35">
            <v>2.1378202186786732E-3</v>
          </cell>
          <cell r="J35">
            <v>4.5806897945422836E-2</v>
          </cell>
          <cell r="K35">
            <v>8.9248014712594321E-3</v>
          </cell>
          <cell r="L35">
            <v>3.857443849985031E-2</v>
          </cell>
          <cell r="M35">
            <v>1.2081079723372315E-2</v>
          </cell>
        </row>
        <row r="36">
          <cell r="A36" t="str">
            <v>3900 Other manufacturing</v>
          </cell>
          <cell r="B36">
            <v>2.8820800986786074E-3</v>
          </cell>
          <cell r="C36">
            <v>-3.7818563327814402E-4</v>
          </cell>
          <cell r="D36">
            <v>1.0261279346913304E-2</v>
          </cell>
          <cell r="E36">
            <v>-1.1732006029204135E-2</v>
          </cell>
          <cell r="F36">
            <v>-1.7114662092736418E-3</v>
          </cell>
          <cell r="G36">
            <v>0.10294873418416418</v>
          </cell>
          <cell r="H36" t="str">
            <v>-</v>
          </cell>
          <cell r="I36">
            <v>-5.4151998327409351E-3</v>
          </cell>
          <cell r="J36">
            <v>8.8381250800660307E-3</v>
          </cell>
          <cell r="K36">
            <v>-1.6385529381602708E-3</v>
          </cell>
          <cell r="L36">
            <v>1.7781218684662772E-2</v>
          </cell>
          <cell r="M36">
            <v>-6.7867592756268454E-4</v>
          </cell>
        </row>
        <row r="37">
          <cell r="A37" t="str">
            <v>4000 Electricity, gas, water</v>
          </cell>
          <cell r="B37">
            <v>0.1842513916396005</v>
          </cell>
          <cell r="C37">
            <v>8.6850766675609495E-2</v>
          </cell>
          <cell r="D37">
            <v>0.10054655275812761</v>
          </cell>
          <cell r="E37">
            <v>0.13399772095000553</v>
          </cell>
          <cell r="F37">
            <v>3.0875469753561761E-2</v>
          </cell>
          <cell r="G37">
            <v>0.14165198018733641</v>
          </cell>
          <cell r="H37" t="str">
            <v>-</v>
          </cell>
          <cell r="I37">
            <v>8.0475351916569363E-2</v>
          </cell>
          <cell r="J37">
            <v>0.17462935293080079</v>
          </cell>
          <cell r="K37">
            <v>7.4925696393761301E-2</v>
          </cell>
          <cell r="L37">
            <v>8.489204026604584E-2</v>
          </cell>
          <cell r="M37">
            <v>7.3583346685755016E-2</v>
          </cell>
        </row>
        <row r="38">
          <cell r="A38" t="str">
            <v>5000 Construction</v>
          </cell>
          <cell r="B38">
            <v>0.2674142686094324</v>
          </cell>
          <cell r="C38">
            <v>0.25674875563902289</v>
          </cell>
          <cell r="D38">
            <v>0.44400131503782431</v>
          </cell>
          <cell r="E38">
            <v>0.10221807599867688</v>
          </cell>
          <cell r="F38">
            <v>5.8908744876924435E-2</v>
          </cell>
          <cell r="G38">
            <v>0.4117036341725992</v>
          </cell>
          <cell r="H38" t="str">
            <v>-</v>
          </cell>
          <cell r="I38">
            <v>0.11660564734356561</v>
          </cell>
          <cell r="J38">
            <v>0.22056845029959585</v>
          </cell>
          <cell r="K38">
            <v>0.18760849987387107</v>
          </cell>
          <cell r="L38">
            <v>4.8213467066853144E-2</v>
          </cell>
          <cell r="M38">
            <v>-6.6342913621082918E-3</v>
          </cell>
        </row>
        <row r="39">
          <cell r="A39" t="str">
            <v>6000 Wholesale and retail trade, restaurants and hotels</v>
          </cell>
          <cell r="B39">
            <v>0.6873605429146421</v>
          </cell>
          <cell r="C39">
            <v>0.62010128284333321</v>
          </cell>
          <cell r="D39">
            <v>0.6497253291842906</v>
          </cell>
          <cell r="E39">
            <v>0.40981310206390514</v>
          </cell>
          <cell r="F39">
            <v>0.65622611466410197</v>
          </cell>
          <cell r="G39">
            <v>0.8419405553372582</v>
          </cell>
          <cell r="H39" t="str">
            <v>-</v>
          </cell>
          <cell r="I39">
            <v>0.31765260403634382</v>
          </cell>
          <cell r="J39">
            <v>0.37116056728656499</v>
          </cell>
          <cell r="K39">
            <v>0.42914607864482657</v>
          </cell>
          <cell r="L39">
            <v>0.69998476272811883</v>
          </cell>
          <cell r="M39">
            <v>0.27027723225397676</v>
          </cell>
        </row>
        <row r="40">
          <cell r="A40" t="str">
            <v>6120 Wholesale and retail trade</v>
          </cell>
          <cell r="B40" t="e">
            <v>#DIV/0!</v>
          </cell>
          <cell r="C40">
            <v>0.56366625651896252</v>
          </cell>
          <cell r="D40">
            <v>0.55687637208151564</v>
          </cell>
          <cell r="E40">
            <v>0.3350056634659544</v>
          </cell>
          <cell r="F40">
            <v>0.6138362757153969</v>
          </cell>
          <cell r="G40" t="e">
            <v>#DIV/0!</v>
          </cell>
          <cell r="H40" t="str">
            <v>-</v>
          </cell>
          <cell r="I40">
            <v>0.39635717459031189</v>
          </cell>
          <cell r="J40">
            <v>0.36557464105027682</v>
          </cell>
          <cell r="K40">
            <v>0.34638244601088325</v>
          </cell>
          <cell r="L40">
            <v>0.66752565296375399</v>
          </cell>
          <cell r="M40">
            <v>0.24501197441802919</v>
          </cell>
        </row>
        <row r="41">
          <cell r="A41" t="str">
            <v>6300 Restaurants and hotels</v>
          </cell>
          <cell r="B41" t="e">
            <v>#DIV/0!</v>
          </cell>
          <cell r="C41">
            <v>5.5557629541714518E-2</v>
          </cell>
          <cell r="D41">
            <v>9.3083436471325109E-2</v>
          </cell>
          <cell r="E41">
            <v>7.4808371190155112E-2</v>
          </cell>
          <cell r="F41">
            <v>4.2083260908260381E-2</v>
          </cell>
          <cell r="G41" t="e">
            <v>#DIV/0!</v>
          </cell>
          <cell r="H41" t="str">
            <v>-</v>
          </cell>
          <cell r="I41">
            <v>-8.5618224800377091E-2</v>
          </cell>
          <cell r="J41">
            <v>3.9567443396392819E-3</v>
          </cell>
          <cell r="K41">
            <v>8.2795070269572543E-2</v>
          </cell>
          <cell r="L41">
            <v>3.3030792270495254E-2</v>
          </cell>
          <cell r="M41">
            <v>2.5223078643351778E-2</v>
          </cell>
        </row>
        <row r="42">
          <cell r="A42" t="str">
            <v>7000 Transports, storage, and communications</v>
          </cell>
          <cell r="B42">
            <v>0.41769111875420056</v>
          </cell>
          <cell r="C42">
            <v>0.31398266938509922</v>
          </cell>
          <cell r="D42">
            <v>0.4341738537641312</v>
          </cell>
          <cell r="E42">
            <v>0.32566463778612847</v>
          </cell>
          <cell r="F42">
            <v>0.30116440537470979</v>
          </cell>
          <cell r="G42">
            <v>0.38919773691221948</v>
          </cell>
          <cell r="H42" t="str">
            <v>-</v>
          </cell>
          <cell r="I42">
            <v>0.37745888814613859</v>
          </cell>
          <cell r="J42">
            <v>0.36260015354554892</v>
          </cell>
          <cell r="K42">
            <v>0.29228595142920299</v>
          </cell>
          <cell r="L42">
            <v>0.17942182205796989</v>
          </cell>
          <cell r="M42">
            <v>0.26381483898025665</v>
          </cell>
        </row>
        <row r="43">
          <cell r="A43" t="str">
            <v>7100 Transport and storage</v>
          </cell>
          <cell r="B43">
            <v>0.23194675467426287</v>
          </cell>
          <cell r="C43">
            <v>0.11266474372213653</v>
          </cell>
          <cell r="D43">
            <v>0.25807741701366166</v>
          </cell>
          <cell r="E43">
            <v>0.1352440092607895</v>
          </cell>
          <cell r="F43">
            <v>0.18493771189091338</v>
          </cell>
          <cell r="G43" t="e">
            <v>#DIV/0!</v>
          </cell>
          <cell r="H43" t="str">
            <v>-</v>
          </cell>
          <cell r="I43" t="e">
            <v>#DIV/0!</v>
          </cell>
          <cell r="J43">
            <v>0.2144518753838883</v>
          </cell>
          <cell r="K43">
            <v>0.13452529126996277</v>
          </cell>
          <cell r="L43">
            <v>5.6499170178756483E-2</v>
          </cell>
          <cell r="M43">
            <v>0.12261705911174448</v>
          </cell>
        </row>
        <row r="44">
          <cell r="A44" t="str">
            <v>7200 Communication services</v>
          </cell>
          <cell r="B44">
            <v>0.18009327715285692</v>
          </cell>
          <cell r="C44">
            <v>0.17627414970929442</v>
          </cell>
          <cell r="D44">
            <v>0.17638037608357013</v>
          </cell>
          <cell r="E44">
            <v>0.16874195135507569</v>
          </cell>
          <cell r="F44">
            <v>0.11638804859834229</v>
          </cell>
          <cell r="G44" t="e">
            <v>#DIV/0!</v>
          </cell>
          <cell r="H44" t="str">
            <v>-</v>
          </cell>
          <cell r="I44" t="e">
            <v>#DIV/0!</v>
          </cell>
          <cell r="J44">
            <v>0.1494539228334896</v>
          </cell>
          <cell r="K44">
            <v>0.14846351940086835</v>
          </cell>
          <cell r="L44">
            <v>0.12172875551942558</v>
          </cell>
          <cell r="M44">
            <v>0.14093724557498807</v>
          </cell>
        </row>
        <row r="45">
          <cell r="A45" t="str">
            <v>8000 Finance,insurance,real estate, &amp; business  services</v>
          </cell>
          <cell r="B45">
            <v>1.267816606829913</v>
          </cell>
          <cell r="C45">
            <v>1.0261329308885654</v>
          </cell>
          <cell r="D45">
            <v>1.1002385805177972</v>
          </cell>
          <cell r="E45">
            <v>1.0035785444665566</v>
          </cell>
          <cell r="F45">
            <v>0.16095812270255247</v>
          </cell>
          <cell r="G45">
            <v>1.0646658339941226</v>
          </cell>
          <cell r="H45" t="str">
            <v>-</v>
          </cell>
          <cell r="I45">
            <v>0.64847358142285771</v>
          </cell>
          <cell r="J45">
            <v>0.78243610070224401</v>
          </cell>
          <cell r="K45">
            <v>0.96412015721879041</v>
          </cell>
          <cell r="L45">
            <v>1.088707950504193</v>
          </cell>
          <cell r="M45">
            <v>0.55213031269275337</v>
          </cell>
        </row>
        <row r="46">
          <cell r="A46" t="str">
            <v>8120 Financial institutions and insurance</v>
          </cell>
          <cell r="B46" t="e">
            <v>#DIV/0!</v>
          </cell>
          <cell r="C46">
            <v>0.17230314064589464</v>
          </cell>
          <cell r="D46">
            <v>0.33010805704558155</v>
          </cell>
          <cell r="E46">
            <v>8.7115839541662604E-2</v>
          </cell>
          <cell r="F46" t="e">
            <v>#DIV/0!</v>
          </cell>
          <cell r="G46" t="e">
            <v>#DIV/0!</v>
          </cell>
          <cell r="H46" t="str">
            <v>-</v>
          </cell>
          <cell r="I46">
            <v>0.15037497320806031</v>
          </cell>
          <cell r="J46">
            <v>0.36737739612768966</v>
          </cell>
          <cell r="K46">
            <v>0.28688825670408696</v>
          </cell>
          <cell r="L46">
            <v>0.2034465452120435</v>
          </cell>
          <cell r="M46">
            <v>0.23895675928336582</v>
          </cell>
        </row>
        <row r="47">
          <cell r="A47" t="str">
            <v>8300 Real Estate and business services</v>
          </cell>
          <cell r="B47" t="e">
            <v>#DIV/0!</v>
          </cell>
          <cell r="C47">
            <v>0.86302008954257237</v>
          </cell>
          <cell r="D47">
            <v>0.77144184506344393</v>
          </cell>
          <cell r="E47">
            <v>0.90558501771450295</v>
          </cell>
          <cell r="F47" t="e">
            <v>#DIV/0!</v>
          </cell>
          <cell r="G47" t="e">
            <v>#DIV/0!</v>
          </cell>
          <cell r="H47" t="str">
            <v>-</v>
          </cell>
          <cell r="I47">
            <v>0.49714644631436128</v>
          </cell>
          <cell r="J47">
            <v>0.41971990984112456</v>
          </cell>
          <cell r="K47">
            <v>0.67698750710329803</v>
          </cell>
          <cell r="L47">
            <v>0.88344784312654911</v>
          </cell>
          <cell r="M47">
            <v>0.31292164157965552</v>
          </cell>
        </row>
        <row r="49">
          <cell r="A49" t="str">
            <v>Non-farm business sector excl. non-market services</v>
          </cell>
          <cell r="B49">
            <v>3.4447263434308506</v>
          </cell>
          <cell r="C49">
            <v>2.819668141958751</v>
          </cell>
          <cell r="D49">
            <v>3.8887863966688223</v>
          </cell>
          <cell r="E49">
            <v>2.2145386598944614</v>
          </cell>
          <cell r="F49">
            <v>2.1279233761038796</v>
          </cell>
          <cell r="G49">
            <v>4.4912743535420612</v>
          </cell>
          <cell r="H49" t="str">
            <v>-</v>
          </cell>
          <cell r="I49">
            <v>2.6891874014486725</v>
          </cell>
          <cell r="J49">
            <v>2.5041411099672639</v>
          </cell>
          <cell r="K49">
            <v>2.3224609071740265</v>
          </cell>
          <cell r="L49">
            <v>2.6763185160699976</v>
          </cell>
          <cell r="M49">
            <v>1.6883542457733662</v>
          </cell>
        </row>
      </sheetData>
      <sheetData sheetId="4">
        <row r="3">
          <cell r="A3" t="str">
            <v>1990-97</v>
          </cell>
          <cell r="B3" t="str">
            <v>Australia</v>
          </cell>
          <cell r="C3" t="str">
            <v>Canada</v>
          </cell>
          <cell r="D3" t="str">
            <v>Finland</v>
          </cell>
          <cell r="E3" t="str">
            <v>France</v>
          </cell>
          <cell r="F3" t="str">
            <v>Italy</v>
          </cell>
          <cell r="G3" t="str">
            <v>Japan</v>
          </cell>
          <cell r="H3" t="str">
            <v>Netherlands</v>
          </cell>
          <cell r="I3" t="str">
            <v>Norway</v>
          </cell>
          <cell r="J3" t="str">
            <v>Sweden</v>
          </cell>
          <cell r="K3" t="str">
            <v>United Kingdom</v>
          </cell>
          <cell r="L3" t="str">
            <v>United States</v>
          </cell>
          <cell r="M3" t="str">
            <v>West Germany</v>
          </cell>
        </row>
        <row r="5">
          <cell r="A5" t="str">
            <v>2000 Mining and quarrying</v>
          </cell>
          <cell r="B5">
            <v>0.17366893643409706</v>
          </cell>
          <cell r="C5">
            <v>0.25129961302800308</v>
          </cell>
          <cell r="D5">
            <v>8.3123934903817625E-3</v>
          </cell>
          <cell r="E5">
            <v>1.2854835520358718E-2</v>
          </cell>
          <cell r="F5" t="e">
            <v>#DIV/0!</v>
          </cell>
          <cell r="G5">
            <v>-7.8347132038939782E-3</v>
          </cell>
          <cell r="H5">
            <v>0.11748686399649982</v>
          </cell>
          <cell r="I5">
            <v>1.8698390298477034</v>
          </cell>
          <cell r="J5" t="str">
            <v>-</v>
          </cell>
          <cell r="K5">
            <v>0.17306240011435536</v>
          </cell>
          <cell r="L5">
            <v>5.3217728194326221E-2</v>
          </cell>
          <cell r="M5">
            <v>6.6117981118172706E-4</v>
          </cell>
        </row>
        <row r="6">
          <cell r="A6" t="str">
            <v>3000 Total manufacturing industry</v>
          </cell>
          <cell r="B6">
            <v>0.308684092311932</v>
          </cell>
          <cell r="C6">
            <v>0.61966198755494706</v>
          </cell>
          <cell r="D6">
            <v>1.5206049642686648</v>
          </cell>
          <cell r="E6">
            <v>0.45034646384152388</v>
          </cell>
          <cell r="F6">
            <v>0.40618174597873496</v>
          </cell>
          <cell r="G6">
            <v>0.3493441184425361</v>
          </cell>
          <cell r="H6">
            <v>0.5879884964904557</v>
          </cell>
          <cell r="I6">
            <v>0.37783108677547467</v>
          </cell>
          <cell r="J6" t="str">
            <v>-</v>
          </cell>
          <cell r="K6">
            <v>0.2070707005304275</v>
          </cell>
          <cell r="L6">
            <v>0.8231029131250529</v>
          </cell>
          <cell r="M6">
            <v>-0.21565114779452965</v>
          </cell>
        </row>
        <row r="7">
          <cell r="A7" t="str">
            <v>3100 Food, drink &amp; tobacco</v>
          </cell>
          <cell r="B7">
            <v>6.9063262103053039E-2</v>
          </cell>
          <cell r="C7">
            <v>6.1511613908739694E-2</v>
          </cell>
          <cell r="D7">
            <v>6.888978360119731E-2</v>
          </cell>
          <cell r="E7">
            <v>9.1069871988458923E-2</v>
          </cell>
          <cell r="F7">
            <v>8.4368375376420196E-2</v>
          </cell>
          <cell r="G7">
            <v>-7.2212844820589601E-3</v>
          </cell>
          <cell r="H7">
            <v>0.11417714850064828</v>
          </cell>
          <cell r="I7">
            <v>6.9449301439821698E-2</v>
          </cell>
          <cell r="J7" t="str">
            <v>-</v>
          </cell>
          <cell r="K7">
            <v>3.7625938672612935E-2</v>
          </cell>
          <cell r="L7">
            <v>2.6239167946519263E-3</v>
          </cell>
          <cell r="M7">
            <v>-6.9193689717472223E-2</v>
          </cell>
        </row>
        <row r="8">
          <cell r="A8" t="str">
            <v>3200 Textiles, footwear &amp; leather</v>
          </cell>
          <cell r="B8">
            <v>-1.9806634411457257E-2</v>
          </cell>
          <cell r="C8">
            <v>4.6415675745314997E-3</v>
          </cell>
          <cell r="D8">
            <v>-2.9049093735502313E-2</v>
          </cell>
          <cell r="E8">
            <v>-4.2466474689964007E-2</v>
          </cell>
          <cell r="F8">
            <v>8.3184664180113305E-2</v>
          </cell>
          <cell r="G8">
            <v>-7.284348165511087E-2</v>
          </cell>
          <cell r="H8">
            <v>-8.7065633536852708E-3</v>
          </cell>
          <cell r="I8">
            <v>3.8161048482172003E-3</v>
          </cell>
          <cell r="J8" t="str">
            <v>-</v>
          </cell>
          <cell r="K8">
            <v>-2.3134087541760422E-2</v>
          </cell>
          <cell r="L8">
            <v>1.2135184758549683E-2</v>
          </cell>
          <cell r="M8">
            <v>-8.6153633497176391E-2</v>
          </cell>
        </row>
        <row r="9">
          <cell r="A9" t="str">
            <v>3300 Wood, cork &amp; furniture</v>
          </cell>
          <cell r="B9">
            <v>1.3811435405707386E-2</v>
          </cell>
          <cell r="C9">
            <v>4.3006036388416186E-2</v>
          </cell>
          <cell r="D9">
            <v>7.8036807869460809E-2</v>
          </cell>
          <cell r="E9">
            <v>-7.2937260411831109E-4</v>
          </cell>
          <cell r="F9">
            <v>-3.7448736245738897E-3</v>
          </cell>
          <cell r="G9">
            <v>-3.561384232204759E-2</v>
          </cell>
          <cell r="H9">
            <v>4.9223722225575804E-3</v>
          </cell>
          <cell r="I9">
            <v>2.1166807865002697E-2</v>
          </cell>
          <cell r="J9" t="str">
            <v>-</v>
          </cell>
          <cell r="K9">
            <v>-7.9877901650689583E-3</v>
          </cell>
          <cell r="L9">
            <v>9.0027149464344449E-4</v>
          </cell>
          <cell r="M9">
            <v>-5.1326708195355486E-3</v>
          </cell>
        </row>
        <row r="10">
          <cell r="A10" t="str">
            <v>3400 Paper &amp; printing</v>
          </cell>
          <cell r="B10">
            <v>6.3386344152245838E-2</v>
          </cell>
          <cell r="C10">
            <v>-4.8987254781151261E-3</v>
          </cell>
          <cell r="D10">
            <v>0.19210666502284515</v>
          </cell>
          <cell r="E10">
            <v>1.5886620106756684E-2</v>
          </cell>
          <cell r="F10">
            <v>3.6250633470740687E-2</v>
          </cell>
          <cell r="G10">
            <v>-1.415539643136794E-2</v>
          </cell>
          <cell r="H10">
            <v>4.7716657034282406E-2</v>
          </cell>
          <cell r="I10">
            <v>3.6716987128470276E-2</v>
          </cell>
          <cell r="J10" t="str">
            <v>-</v>
          </cell>
          <cell r="K10">
            <v>1.2380304508328608E-2</v>
          </cell>
          <cell r="L10">
            <v>-4.4727563074473025E-3</v>
          </cell>
          <cell r="M10">
            <v>-2.8826739023884794E-2</v>
          </cell>
        </row>
        <row r="11">
          <cell r="A11" t="str">
            <v>3500 Chemical products</v>
          </cell>
          <cell r="B11">
            <v>3.9413241621795062E-2</v>
          </cell>
          <cell r="C11">
            <v>0.1082811485226937</v>
          </cell>
          <cell r="D11">
            <v>0.1010380582674183</v>
          </cell>
          <cell r="E11">
            <v>0.10533246359051511</v>
          </cell>
          <cell r="F11">
            <v>2.2322545507887322E-2</v>
          </cell>
          <cell r="G11">
            <v>7.6578371921314906E-2</v>
          </cell>
          <cell r="H11">
            <v>0.23150343459912945</v>
          </cell>
          <cell r="I11">
            <v>1.3569097000954581E-2</v>
          </cell>
          <cell r="J11" t="str">
            <v>-</v>
          </cell>
          <cell r="K11">
            <v>0.11003149152484418</v>
          </cell>
          <cell r="L11">
            <v>0.1229434216377904</v>
          </cell>
          <cell r="M11">
            <v>8.5041330420618164E-2</v>
          </cell>
        </row>
        <row r="12">
          <cell r="A12" t="str">
            <v>3510 Industrial chemicals</v>
          </cell>
          <cell r="B12">
            <v>8.5980034342779572E-3</v>
          </cell>
          <cell r="C12">
            <v>3.1085653998751087E-2</v>
          </cell>
          <cell r="D12">
            <v>5.3343651782480059E-2</v>
          </cell>
          <cell r="E12">
            <v>2.3961184899319827E-2</v>
          </cell>
          <cell r="F12">
            <v>1.8902966879989953E-3</v>
          </cell>
          <cell r="G12">
            <v>3.1619659233987477E-2</v>
          </cell>
          <cell r="H12">
            <v>0.1053668002899107</v>
          </cell>
          <cell r="I12">
            <v>2.2275430860393072E-2</v>
          </cell>
          <cell r="J12" t="str">
            <v>-</v>
          </cell>
          <cell r="K12">
            <v>2.8081722616864407E-2</v>
          </cell>
          <cell r="L12">
            <v>2.0035603384455949E-2</v>
          </cell>
          <cell r="M12">
            <v>5.9096350799040624E-2</v>
          </cell>
        </row>
        <row r="13">
          <cell r="A13" t="str">
            <v>3520 Other chemicals</v>
          </cell>
          <cell r="B13">
            <v>1.1863588457556196E-2</v>
          </cell>
          <cell r="C13">
            <v>2.837840785630686E-2</v>
          </cell>
          <cell r="D13">
            <v>4.5429789417279071E-3</v>
          </cell>
          <cell r="E13">
            <v>5.6093474710369753E-2</v>
          </cell>
          <cell r="F13">
            <v>2.4221425404891712E-2</v>
          </cell>
          <cell r="G13">
            <v>3.6496361621022495E-2</v>
          </cell>
          <cell r="H13">
            <v>4.1396329245130994E-2</v>
          </cell>
          <cell r="I13">
            <v>5.2355162089812498E-3</v>
          </cell>
          <cell r="J13" t="str">
            <v>-</v>
          </cell>
          <cell r="K13">
            <v>5.8503027922170693E-2</v>
          </cell>
          <cell r="L13">
            <v>4.9403243137129051E-2</v>
          </cell>
          <cell r="M13">
            <v>3.1276772005304279E-2</v>
          </cell>
        </row>
        <row r="14">
          <cell r="A14" t="str">
            <v>3512X Chemicals excl. drugs</v>
          </cell>
          <cell r="B14">
            <v>1.6912874993646174E-2</v>
          </cell>
          <cell r="C14">
            <v>4.1764477021140015E-2</v>
          </cell>
          <cell r="D14">
            <v>5.6029919797279552E-2</v>
          </cell>
          <cell r="E14">
            <v>5.2239909099651316E-2</v>
          </cell>
          <cell r="F14">
            <v>8.0781474175736744E-3</v>
          </cell>
          <cell r="G14">
            <v>4.8878550578375798E-2</v>
          </cell>
          <cell r="H14">
            <v>0.13145302182228788</v>
          </cell>
          <cell r="I14">
            <v>2.4994984574399141E-2</v>
          </cell>
          <cell r="J14" t="str">
            <v>-</v>
          </cell>
          <cell r="K14">
            <v>5.5222878892211197E-2</v>
          </cell>
          <cell r="L14">
            <v>4.6342385905936138E-2</v>
          </cell>
          <cell r="M14">
            <v>6.7121841391254655E-2</v>
          </cell>
        </row>
        <row r="15">
          <cell r="A15" t="str">
            <v>3522 Drugs and medicines</v>
          </cell>
          <cell r="B15">
            <v>3.548553566660939E-3</v>
          </cell>
          <cell r="C15">
            <v>1.7696279985573524E-2</v>
          </cell>
          <cell r="D15">
            <v>1.8454278350406056E-3</v>
          </cell>
          <cell r="E15">
            <v>2.7847229765464394E-2</v>
          </cell>
          <cell r="F15">
            <v>1.804230542493588E-2</v>
          </cell>
          <cell r="G15">
            <v>1.9237292707396249E-2</v>
          </cell>
          <cell r="H15">
            <v>1.5309927120006596E-2</v>
          </cell>
          <cell r="I15">
            <v>2.5239495824042222E-3</v>
          </cell>
          <cell r="J15" t="str">
            <v>-</v>
          </cell>
          <cell r="K15">
            <v>3.1350544517445157E-2</v>
          </cell>
          <cell r="L15">
            <v>2.3109389891725039E-2</v>
          </cell>
          <cell r="M15">
            <v>2.3257228462444397E-2</v>
          </cell>
        </row>
        <row r="16">
          <cell r="A16" t="str">
            <v>3534A Petrol refineries &amp; products</v>
          </cell>
          <cell r="B16">
            <v>8.768328680451248E-3</v>
          </cell>
          <cell r="C16">
            <v>4.5397272183468566E-3</v>
          </cell>
          <cell r="D16">
            <v>2.5347145781532091E-2</v>
          </cell>
          <cell r="E16">
            <v>1.3702778407310968E-2</v>
          </cell>
          <cell r="F16">
            <v>3.8693162558641461E-3</v>
          </cell>
          <cell r="G16">
            <v>4.9352780650029435E-3</v>
          </cell>
          <cell r="H16">
            <v>5.3371140627361202E-2</v>
          </cell>
          <cell r="I16">
            <v>-9.6054130324625762E-3</v>
          </cell>
          <cell r="J16" t="str">
            <v>-</v>
          </cell>
          <cell r="K16">
            <v>2.8112884100365992E-3</v>
          </cell>
          <cell r="L16">
            <v>1.3591646655174707E-2</v>
          </cell>
          <cell r="M16">
            <v>-2.2340685563302893E-2</v>
          </cell>
        </row>
        <row r="17">
          <cell r="A17" t="str">
            <v>3556A Rubber &amp; plastics products</v>
          </cell>
          <cell r="B17">
            <v>1.0183034615686823E-2</v>
          </cell>
          <cell r="C17">
            <v>4.4339894465451189E-2</v>
          </cell>
          <cell r="D17">
            <v>1.7815490096778786E-2</v>
          </cell>
          <cell r="E17">
            <v>1.1664433226970717E-2</v>
          </cell>
          <cell r="F17">
            <v>-7.704681463496961E-3</v>
          </cell>
          <cell r="G17">
            <v>3.5556019527571061E-3</v>
          </cell>
          <cell r="H17">
            <v>3.137981631711196E-2</v>
          </cell>
          <cell r="I17">
            <v>-4.9288251536235388E-3</v>
          </cell>
          <cell r="J17" t="str">
            <v>-</v>
          </cell>
          <cell r="K17">
            <v>2.0652278118757292E-2</v>
          </cell>
          <cell r="L17">
            <v>3.9907317347122925E-2</v>
          </cell>
          <cell r="M17">
            <v>1.6986831232902691E-2</v>
          </cell>
        </row>
        <row r="18">
          <cell r="A18" t="str">
            <v>3600 Stone, clay &amp; glass</v>
          </cell>
          <cell r="B18">
            <v>5.0793251916959525E-3</v>
          </cell>
          <cell r="C18">
            <v>-1.6978412632650903E-3</v>
          </cell>
          <cell r="D18">
            <v>-7.5177982730134634E-3</v>
          </cell>
          <cell r="E18">
            <v>-3.081987461593742E-3</v>
          </cell>
          <cell r="F18">
            <v>4.7974641066274339E-3</v>
          </cell>
          <cell r="G18">
            <v>-1.060131201933857E-3</v>
          </cell>
          <cell r="H18">
            <v>1.4126742885144521E-2</v>
          </cell>
          <cell r="I18">
            <v>1.5171211249205263E-2</v>
          </cell>
          <cell r="J18" t="str">
            <v>-</v>
          </cell>
          <cell r="K18">
            <v>-9.5647503858540903E-3</v>
          </cell>
          <cell r="L18">
            <v>1.0150291918958748E-2</v>
          </cell>
          <cell r="M18">
            <v>-1.0651656897332865E-2</v>
          </cell>
        </row>
        <row r="19">
          <cell r="A19" t="str">
            <v>3700 Basic metal industries</v>
          </cell>
          <cell r="B19">
            <v>2.234034318728155E-2</v>
          </cell>
          <cell r="C19">
            <v>5.3319746562372261E-2</v>
          </cell>
          <cell r="D19">
            <v>9.8211778001254274E-2</v>
          </cell>
          <cell r="E19">
            <v>1.8945669663383704E-2</v>
          </cell>
          <cell r="F19">
            <v>4.4995129862783874E-2</v>
          </cell>
          <cell r="G19">
            <v>3.4334433730358882E-2</v>
          </cell>
          <cell r="H19">
            <v>1.4628575704368253E-2</v>
          </cell>
          <cell r="I19">
            <v>2.0483361890315768E-2</v>
          </cell>
          <cell r="J19" t="str">
            <v>-</v>
          </cell>
          <cell r="K19">
            <v>-9.0858023629447528E-3</v>
          </cell>
          <cell r="L19">
            <v>2.6178583150774447E-2</v>
          </cell>
          <cell r="M19">
            <v>2.9825852092995327E-2</v>
          </cell>
        </row>
        <row r="20">
          <cell r="A20" t="str">
            <v>3710 Ferrous metals</v>
          </cell>
          <cell r="B20">
            <v>8.7294496534764746E-3</v>
          </cell>
          <cell r="C20">
            <v>2.4357547526705204E-2</v>
          </cell>
          <cell r="D20">
            <v>7.8632341731590741E-2</v>
          </cell>
          <cell r="E20">
            <v>1.0714574870706253E-2</v>
          </cell>
          <cell r="F20">
            <v>3.2048275661823063E-2</v>
          </cell>
          <cell r="G20">
            <v>3.5495330004019068E-2</v>
          </cell>
          <cell r="H20">
            <v>1.0231105474928314E-2</v>
          </cell>
          <cell r="I20">
            <v>1.1238969600138692E-2</v>
          </cell>
          <cell r="J20" t="str">
            <v>-</v>
          </cell>
          <cell r="K20">
            <v>-3.7317590802879454E-3</v>
          </cell>
          <cell r="L20">
            <v>1.477959217635445E-2</v>
          </cell>
          <cell r="M20">
            <v>1.8947853326369737E-2</v>
          </cell>
        </row>
        <row r="21">
          <cell r="A21" t="str">
            <v>3720 Non-ferrous metals</v>
          </cell>
          <cell r="B21">
            <v>1.3610497097168262E-2</v>
          </cell>
          <cell r="C21">
            <v>2.8962485638770411E-2</v>
          </cell>
          <cell r="D21">
            <v>1.9678488239695761E-2</v>
          </cell>
          <cell r="E21">
            <v>8.2310906914950001E-3</v>
          </cell>
          <cell r="F21">
            <v>1.2968145969987369E-2</v>
          </cell>
          <cell r="G21">
            <v>-1.1615075494230982E-3</v>
          </cell>
          <cell r="H21">
            <v>4.3974702294394532E-3</v>
          </cell>
          <cell r="I21">
            <v>9.2150030649761558E-3</v>
          </cell>
          <cell r="J21" t="str">
            <v>-</v>
          </cell>
          <cell r="K21">
            <v>-5.3772233758521875E-3</v>
          </cell>
          <cell r="L21">
            <v>1.1398073110422288E-2</v>
          </cell>
          <cell r="M21">
            <v>1.0878107533578572E-2</v>
          </cell>
        </row>
        <row r="22">
          <cell r="A22" t="str">
            <v>3800 Fabricated metal products and machinery</v>
          </cell>
          <cell r="B22">
            <v>0.11415709682197268</v>
          </cell>
          <cell r="C22">
            <v>0.3490430859317098</v>
          </cell>
          <cell r="D22">
            <v>1.0212178078722685</v>
          </cell>
          <cell r="E22">
            <v>0.2607055232847843</v>
          </cell>
          <cell r="F22">
            <v>0.13350482189334817</v>
          </cell>
          <cell r="G22">
            <v>0.37502055820191332</v>
          </cell>
          <cell r="H22">
            <v>0.16630440677997749</v>
          </cell>
          <cell r="I22">
            <v>0.19126467927153326</v>
          </cell>
          <cell r="J22" t="str">
            <v>-</v>
          </cell>
          <cell r="K22">
            <v>0.10196055334692304</v>
          </cell>
          <cell r="L22">
            <v>0.6500042635707467</v>
          </cell>
          <cell r="M22">
            <v>-0.12698423422510863</v>
          </cell>
        </row>
        <row r="23">
          <cell r="A23" t="str">
            <v>3810 Fabricated metal products</v>
          </cell>
          <cell r="B23">
            <v>1.7627735957769228E-3</v>
          </cell>
          <cell r="C23">
            <v>1.7031993027405348E-2</v>
          </cell>
          <cell r="D23">
            <v>0.10204422334629772</v>
          </cell>
          <cell r="E23">
            <v>3.7314546715994018E-2</v>
          </cell>
          <cell r="F23">
            <v>-2.8643732276549497E-2</v>
          </cell>
          <cell r="G23">
            <v>8.5394450528642959E-3</v>
          </cell>
          <cell r="H23">
            <v>9.56379104076799E-3</v>
          </cell>
          <cell r="I23">
            <v>4.6124986769947383E-2</v>
          </cell>
          <cell r="J23" t="str">
            <v>-</v>
          </cell>
          <cell r="K23">
            <v>-2.1090898248871125E-2</v>
          </cell>
          <cell r="L23">
            <v>4.4320370430150156E-2</v>
          </cell>
          <cell r="M23">
            <v>4.3477216529451579E-2</v>
          </cell>
        </row>
        <row r="24">
          <cell r="A24" t="str">
            <v>3820 Non-electrical machinery</v>
          </cell>
          <cell r="B24">
            <v>3.4674234508523472E-2</v>
          </cell>
          <cell r="C24">
            <v>8.8457412903684862E-2</v>
          </cell>
          <cell r="D24">
            <v>0.1672960334251658</v>
          </cell>
          <cell r="E24">
            <v>6.0235526716046511E-2</v>
          </cell>
          <cell r="F24">
            <v>7.7348645309471525E-2</v>
          </cell>
          <cell r="G24">
            <v>-3.9686137122887676E-2</v>
          </cell>
          <cell r="H24">
            <v>4.0188961977332176E-2</v>
          </cell>
          <cell r="I24">
            <v>5.7801087824838976E-2</v>
          </cell>
          <cell r="J24" t="str">
            <v>-</v>
          </cell>
          <cell r="K24">
            <v>1.1834054469757259E-2</v>
          </cell>
          <cell r="L24">
            <v>0.25044447488243721</v>
          </cell>
          <cell r="M24">
            <v>-9.142438698153306E-2</v>
          </cell>
        </row>
        <row r="25">
          <cell r="A25" t="str">
            <v>382X Machinery &amp; equipment, nec</v>
          </cell>
          <cell r="B25">
            <v>2.4410665845773876E-2</v>
          </cell>
          <cell r="C25">
            <v>6.283162281712569E-2</v>
          </cell>
          <cell r="D25">
            <v>0.14782206104749643</v>
          </cell>
          <cell r="E25">
            <v>4.4872039845417613E-2</v>
          </cell>
          <cell r="F25">
            <v>7.6689305948384037E-2</v>
          </cell>
          <cell r="G25">
            <v>-2.9839532036924386E-2</v>
          </cell>
          <cell r="H25">
            <v>3.7532158272615322E-2</v>
          </cell>
          <cell r="I25">
            <v>6.3722230590608775E-2</v>
          </cell>
          <cell r="J25" t="str">
            <v>-</v>
          </cell>
          <cell r="K25">
            <v>-3.0619665224335426E-2</v>
          </cell>
          <cell r="L25">
            <v>0.19584994038235118</v>
          </cell>
          <cell r="M25">
            <v>-0.10837264394467942</v>
          </cell>
        </row>
        <row r="26">
          <cell r="A26" t="str">
            <v>3825 Office machinery &amp; computers</v>
          </cell>
          <cell r="B26">
            <v>1.026367924470885E-2</v>
          </cell>
          <cell r="C26">
            <v>2.5972885348479233E-2</v>
          </cell>
          <cell r="D26">
            <v>1.9471112396017322E-2</v>
          </cell>
          <cell r="E26">
            <v>1.5363975948184961E-2</v>
          </cell>
          <cell r="F26">
            <v>6.6696219945175882E-4</v>
          </cell>
          <cell r="G26">
            <v>-9.8487343661630231E-3</v>
          </cell>
          <cell r="H26">
            <v>2.6564554029243196E-3</v>
          </cell>
          <cell r="I26">
            <v>-6.4288037202701372E-3</v>
          </cell>
          <cell r="J26" t="str">
            <v>-</v>
          </cell>
          <cell r="K26">
            <v>4.2315573775507154E-2</v>
          </cell>
          <cell r="L26">
            <v>5.459400885375687E-2</v>
          </cell>
          <cell r="M26">
            <v>1.661830675242203E-2</v>
          </cell>
        </row>
        <row r="27">
          <cell r="A27" t="str">
            <v>3830 Electrical machinery</v>
          </cell>
          <cell r="B27">
            <v>2.7860390594079916E-2</v>
          </cell>
          <cell r="C27">
            <v>7.408096959001996E-2</v>
          </cell>
          <cell r="D27">
            <v>0.75844941135764998</v>
          </cell>
          <cell r="E27">
            <v>0.10992307609538775</v>
          </cell>
          <cell r="F27">
            <v>4.2450986392232694E-2</v>
          </cell>
          <cell r="G27">
            <v>0.40269925564214715</v>
          </cell>
          <cell r="H27">
            <v>7.6610111198582423E-2</v>
          </cell>
          <cell r="I27">
            <v>4.4212500458445013E-2</v>
          </cell>
          <cell r="J27" t="str">
            <v>-</v>
          </cell>
          <cell r="K27">
            <v>8.4018297632100655E-2</v>
          </cell>
          <cell r="L27">
            <v>0.43693071743887962</v>
          </cell>
          <cell r="M27">
            <v>-0.1104264139152238</v>
          </cell>
        </row>
        <row r="28">
          <cell r="A28" t="str">
            <v>383X Electrical mach. excl.  comm.  equipment</v>
          </cell>
          <cell r="B28">
            <v>1.7722883949176014E-2</v>
          </cell>
          <cell r="C28">
            <v>1.194895232031001E-2</v>
          </cell>
          <cell r="D28">
            <v>0.3959372950314391</v>
          </cell>
          <cell r="E28">
            <v>5.9307046086407335E-2</v>
          </cell>
          <cell r="F28">
            <v>5.207451666963582E-2</v>
          </cell>
          <cell r="G28">
            <v>0.17475466054635039</v>
          </cell>
          <cell r="H28">
            <v>5.4517684764425825E-3</v>
          </cell>
          <cell r="I28">
            <v>1.9629903261192211E-2</v>
          </cell>
          <cell r="J28" t="str">
            <v>-</v>
          </cell>
          <cell r="K28">
            <v>4.1356795925496931E-2</v>
          </cell>
          <cell r="L28">
            <v>0.1728751676729621</v>
          </cell>
          <cell r="M28">
            <v>-5.7224333045444643E-2</v>
          </cell>
        </row>
        <row r="29">
          <cell r="A29" t="str">
            <v xml:space="preserve">3832 Radio, TV &amp; communication equipment  </v>
          </cell>
          <cell r="B29">
            <v>1.0137617226857278E-2</v>
          </cell>
          <cell r="C29">
            <v>6.2372716720308793E-2</v>
          </cell>
          <cell r="D29">
            <v>0.36251211632623953</v>
          </cell>
          <cell r="E29">
            <v>5.061812952861592E-2</v>
          </cell>
          <cell r="F29">
            <v>-9.641185397951826E-3</v>
          </cell>
          <cell r="G29">
            <v>0.2279398887375983</v>
          </cell>
          <cell r="H29">
            <v>7.1157756301496566E-2</v>
          </cell>
          <cell r="I29">
            <v>2.4592291969955386E-2</v>
          </cell>
          <cell r="J29" t="str">
            <v>-</v>
          </cell>
          <cell r="K29">
            <v>4.266029430763827E-2</v>
          </cell>
          <cell r="L29">
            <v>0.2640540960251585</v>
          </cell>
          <cell r="M29">
            <v>-5.3216527974687546E-2</v>
          </cell>
        </row>
        <row r="30">
          <cell r="A30" t="str">
            <v>3840 Transport equipment</v>
          </cell>
          <cell r="B30">
            <v>4.6318591295629818E-2</v>
          </cell>
          <cell r="C30">
            <v>0.15157497430976641</v>
          </cell>
          <cell r="D30">
            <v>1.7655582077949612E-2</v>
          </cell>
          <cell r="E30">
            <v>3.714360427241073E-2</v>
          </cell>
          <cell r="F30">
            <v>1.2417791132117043E-3</v>
          </cell>
          <cell r="G30">
            <v>2.0204500578393802E-2</v>
          </cell>
          <cell r="H30">
            <v>2.0567055642047961E-2</v>
          </cell>
          <cell r="I30">
            <v>3.4889112455766279E-2</v>
          </cell>
          <cell r="J30" t="str">
            <v>-</v>
          </cell>
          <cell r="K30">
            <v>2.4378323960639704E-2</v>
          </cell>
          <cell r="L30">
            <v>-1.4773335552419681E-2</v>
          </cell>
          <cell r="M30">
            <v>3.9551980338830027E-2</v>
          </cell>
        </row>
        <row r="31">
          <cell r="A31" t="str">
            <v>3841 Shipbuilding</v>
          </cell>
          <cell r="B31">
            <v>6.8490796787938901E-3</v>
          </cell>
          <cell r="C31">
            <v>5.1345403092330029E-3</v>
          </cell>
          <cell r="D31">
            <v>2.3428069657681221E-2</v>
          </cell>
          <cell r="E31">
            <v>-6.9911109566882807E-3</v>
          </cell>
          <cell r="F31">
            <v>-1.5141258230199129E-4</v>
          </cell>
          <cell r="G31">
            <v>8.3208392432089443E-3</v>
          </cell>
          <cell r="H31">
            <v>3.4282130087348096E-3</v>
          </cell>
          <cell r="I31">
            <v>2.7442759969235068E-2</v>
          </cell>
          <cell r="J31" t="str">
            <v>-</v>
          </cell>
          <cell r="K31">
            <v>-9.2605689316033867E-3</v>
          </cell>
          <cell r="L31">
            <v>-1.0656460368500301E-2</v>
          </cell>
          <cell r="M31">
            <v>-6.2951010497590415E-3</v>
          </cell>
        </row>
        <row r="32">
          <cell r="A32" t="str">
            <v>3843 Motor vehicles</v>
          </cell>
          <cell r="B32">
            <v>3.2687864481609166E-2</v>
          </cell>
          <cell r="C32">
            <v>0.13767135797366498</v>
          </cell>
          <cell r="D32">
            <v>-8.1554482168600135E-3</v>
          </cell>
          <cell r="E32">
            <v>1.3257278972071075E-2</v>
          </cell>
          <cell r="F32">
            <v>1.0184339336451964E-2</v>
          </cell>
          <cell r="G32">
            <v>1.0606353702274406E-2</v>
          </cell>
          <cell r="H32">
            <v>1.3988158915146369E-2</v>
          </cell>
          <cell r="I32">
            <v>2.2061511028755344E-3</v>
          </cell>
          <cell r="J32" t="str">
            <v>-</v>
          </cell>
          <cell r="K32">
            <v>3.3609913746464742E-2</v>
          </cell>
          <cell r="L32">
            <v>3.9410925962118523E-2</v>
          </cell>
          <cell r="M32">
            <v>4.1515587765606696E-2</v>
          </cell>
        </row>
        <row r="33">
          <cell r="A33" t="str">
            <v>3845 Aircraft</v>
          </cell>
          <cell r="B33">
            <v>4.9868944921096304E-3</v>
          </cell>
          <cell r="C33">
            <v>-2.013031838523347E-4</v>
          </cell>
          <cell r="D33">
            <v>8.4177083771908815E-4</v>
          </cell>
          <cell r="E33">
            <v>2.8793869790172608E-2</v>
          </cell>
          <cell r="F33">
            <v>-1.0063941994758923E-2</v>
          </cell>
          <cell r="G33">
            <v>5.4230169791464548E-4</v>
          </cell>
          <cell r="H33">
            <v>2.2895206347399773E-3</v>
          </cell>
          <cell r="I33">
            <v>5.7680767777751676E-3</v>
          </cell>
          <cell r="J33" t="str">
            <v>-</v>
          </cell>
          <cell r="K33">
            <v>-1.3710972706041655E-3</v>
          </cell>
          <cell r="L33">
            <v>-4.4919782790844125E-2</v>
          </cell>
          <cell r="M33">
            <v>4.1044929581840533E-3</v>
          </cell>
        </row>
        <row r="34">
          <cell r="A34" t="str">
            <v>3842A Other transport equipment</v>
          </cell>
          <cell r="B34">
            <v>1.7947526430253976E-3</v>
          </cell>
          <cell r="C34">
            <v>9.1779610132385146E-3</v>
          </cell>
          <cell r="D34">
            <v>1.4131206699331332E-3</v>
          </cell>
          <cell r="E34">
            <v>1.766519652306185E-3</v>
          </cell>
          <cell r="F34">
            <v>1.1672772712512489E-3</v>
          </cell>
          <cell r="G34">
            <v>7.5418895626213364E-4</v>
          </cell>
          <cell r="H34">
            <v>8.4841888848567694E-4</v>
          </cell>
          <cell r="I34">
            <v>-5.8805581012706784E-4</v>
          </cell>
          <cell r="J34" t="str">
            <v>-</v>
          </cell>
          <cell r="K34">
            <v>1.1195317480533784E-3</v>
          </cell>
          <cell r="L34">
            <v>-1.6865962104899083E-3</v>
          </cell>
          <cell r="M34">
            <v>1.1143651080099487E-4</v>
          </cell>
        </row>
        <row r="35">
          <cell r="A35" t="str">
            <v>3850 Professional goods</v>
          </cell>
          <cell r="B35">
            <v>3.3907351178697775E-3</v>
          </cell>
          <cell r="C35">
            <v>1.8160366503742774E-2</v>
          </cell>
          <cell r="D35">
            <v>2.903553614123933E-2</v>
          </cell>
          <cell r="E35">
            <v>1.6225468895777757E-2</v>
          </cell>
          <cell r="F35">
            <v>4.105368188369056E-2</v>
          </cell>
          <cell r="G35">
            <v>-1.3145706799466932E-2</v>
          </cell>
          <cell r="H35">
            <v>1.9275605160317393E-2</v>
          </cell>
          <cell r="I35">
            <v>8.2212852812439136E-3</v>
          </cell>
          <cell r="J35" t="str">
            <v>-</v>
          </cell>
          <cell r="K35">
            <v>2.5231570971022206E-3</v>
          </cell>
          <cell r="L35">
            <v>-5.5619053442885036E-2</v>
          </cell>
          <cell r="M35">
            <v>-8.852371327772425E-3</v>
          </cell>
        </row>
        <row r="36">
          <cell r="A36" t="str">
            <v>3900 Other manufacturing</v>
          </cell>
          <cell r="B36">
            <v>5.4666332758195133E-4</v>
          </cell>
          <cell r="C36">
            <v>6.2371099169919262E-3</v>
          </cell>
          <cell r="D36">
            <v>6.8543078805693349E-3</v>
          </cell>
          <cell r="E36">
            <v>4.182201714174205E-3</v>
          </cell>
          <cell r="F36">
            <v>4.6701690719275386E-4</v>
          </cell>
          <cell r="G36">
            <v>-8.0720634701416123E-3</v>
          </cell>
          <cell r="H36">
            <v>2.9914874418358489E-3</v>
          </cell>
          <cell r="I36">
            <v>5.6861378561881152E-3</v>
          </cell>
          <cell r="J36" t="str">
            <v>-</v>
          </cell>
          <cell r="K36">
            <v>-5.8316543514527371E-3</v>
          </cell>
          <cell r="L36">
            <v>2.6753615686933188E-3</v>
          </cell>
          <cell r="M36">
            <v>-5.6722794305188035E-3</v>
          </cell>
        </row>
        <row r="37">
          <cell r="A37" t="str">
            <v>4000 Electricity, gas, water</v>
          </cell>
          <cell r="B37">
            <v>9.4551710622310312E-2</v>
          </cell>
          <cell r="C37">
            <v>9.2947156772427736E-2</v>
          </cell>
          <cell r="D37">
            <v>0.1255746259295987</v>
          </cell>
          <cell r="E37">
            <v>7.8963939669974281E-2</v>
          </cell>
          <cell r="F37">
            <v>0.1252954804814331</v>
          </cell>
          <cell r="G37">
            <v>8.7280252413008824E-2</v>
          </cell>
          <cell r="H37">
            <v>6.1609360881451018E-2</v>
          </cell>
          <cell r="I37">
            <v>2.2733104421159275E-2</v>
          </cell>
          <cell r="J37" t="str">
            <v>-</v>
          </cell>
          <cell r="K37">
            <v>9.6158952089114194E-2</v>
          </cell>
          <cell r="L37">
            <v>0.11341421682396892</v>
          </cell>
          <cell r="M37">
            <v>1.637582972785101E-2</v>
          </cell>
        </row>
        <row r="38">
          <cell r="A38" t="str">
            <v>5000 Construction</v>
          </cell>
          <cell r="B38">
            <v>0.11253851199276046</v>
          </cell>
          <cell r="C38">
            <v>-8.0513222487929567E-2</v>
          </cell>
          <cell r="D38">
            <v>-0.33634670294129887</v>
          </cell>
          <cell r="E38">
            <v>-9.8057216423543592E-2</v>
          </cell>
          <cell r="F38">
            <v>-6.8748271297750019E-2</v>
          </cell>
          <cell r="G38">
            <v>9.0355567032257389E-2</v>
          </cell>
          <cell r="H38">
            <v>4.631061844995743E-2</v>
          </cell>
          <cell r="I38">
            <v>9.1876913198677912E-2</v>
          </cell>
          <cell r="J38" t="str">
            <v>-</v>
          </cell>
          <cell r="K38">
            <v>-3.6789377429480609E-2</v>
          </cell>
          <cell r="L38">
            <v>9.9707335355462154E-2</v>
          </cell>
          <cell r="M38">
            <v>-0.12199754253612961</v>
          </cell>
        </row>
        <row r="39">
          <cell r="A39" t="str">
            <v>6000 Wholesale and retail trade, restaurants and hotels</v>
          </cell>
          <cell r="B39">
            <v>0.66891083809604446</v>
          </cell>
          <cell r="C39">
            <v>0.4435927978069808</v>
          </cell>
          <cell r="D39">
            <v>-0.12636221350111385</v>
          </cell>
          <cell r="E39">
            <v>0.17840367800102305</v>
          </cell>
          <cell r="F39">
            <v>0.33186759577860764</v>
          </cell>
          <cell r="G39">
            <v>0.13038567616703947</v>
          </cell>
          <cell r="H39">
            <v>0.60954568052895253</v>
          </cell>
          <cell r="I39">
            <v>0.6134556650786136</v>
          </cell>
          <cell r="J39" t="str">
            <v>-</v>
          </cell>
          <cell r="K39">
            <v>0.30149461291569152</v>
          </cell>
          <cell r="L39">
            <v>0.99687842840117113</v>
          </cell>
          <cell r="M39">
            <v>0.19473091054194203</v>
          </cell>
        </row>
        <row r="40">
          <cell r="A40" t="str">
            <v>6120 Wholesale and retail trade</v>
          </cell>
          <cell r="B40" t="e">
            <v>#DIV/0!</v>
          </cell>
          <cell r="C40">
            <v>0.40927409484400906</v>
          </cell>
          <cell r="D40">
            <v>-0.13423588928392205</v>
          </cell>
          <cell r="E40">
            <v>0.15664782091283586</v>
          </cell>
          <cell r="F40">
            <v>0.25602123443491026</v>
          </cell>
          <cell r="G40" t="e">
            <v>#DIV/0!</v>
          </cell>
          <cell r="H40">
            <v>0.53340820919536591</v>
          </cell>
          <cell r="I40">
            <v>0.6024375960773104</v>
          </cell>
          <cell r="J40" t="str">
            <v>-</v>
          </cell>
          <cell r="K40">
            <v>0.29672318492152311</v>
          </cell>
          <cell r="L40">
            <v>0.96317353199044597</v>
          </cell>
          <cell r="M40" t="str">
            <v>-</v>
          </cell>
        </row>
        <row r="41">
          <cell r="A41" t="str">
            <v>6300 Restaurants and hotels</v>
          </cell>
          <cell r="B41" t="e">
            <v>#DIV/0!</v>
          </cell>
          <cell r="C41">
            <v>3.4254180996578204E-2</v>
          </cell>
          <cell r="D41">
            <v>7.7148618921523944E-3</v>
          </cell>
          <cell r="E41">
            <v>2.1753459558741087E-2</v>
          </cell>
          <cell r="F41">
            <v>7.584489042862777E-2</v>
          </cell>
          <cell r="G41" t="e">
            <v>#DIV/0!</v>
          </cell>
          <cell r="H41">
            <v>7.6124804012761282E-2</v>
          </cell>
          <cell r="I41">
            <v>1.0636944347910354E-2</v>
          </cell>
          <cell r="J41" t="str">
            <v>-</v>
          </cell>
          <cell r="K41">
            <v>4.6891229128093979E-3</v>
          </cell>
          <cell r="L41">
            <v>3.4128114897788393E-2</v>
          </cell>
          <cell r="M41" t="str">
            <v>-</v>
          </cell>
        </row>
        <row r="42">
          <cell r="A42" t="str">
            <v>7000 Transports, storage, and communications</v>
          </cell>
          <cell r="B42">
            <v>0.64221201218334345</v>
          </cell>
          <cell r="C42">
            <v>0.27650289847685916</v>
          </cell>
          <cell r="D42">
            <v>0.39168110378301024</v>
          </cell>
          <cell r="E42">
            <v>0.24192483677118098</v>
          </cell>
          <cell r="F42">
            <v>0.34430398584405575</v>
          </cell>
          <cell r="G42">
            <v>0.11216181129786945</v>
          </cell>
          <cell r="H42">
            <v>0.36835675346339192</v>
          </cell>
          <cell r="I42">
            <v>0.78620138607751544</v>
          </cell>
          <cell r="J42" t="str">
            <v>-</v>
          </cell>
          <cell r="K42">
            <v>0.34674659908917926</v>
          </cell>
          <cell r="L42">
            <v>0.33207577862842452</v>
          </cell>
          <cell r="M42">
            <v>0.24013107143550577</v>
          </cell>
        </row>
        <row r="43">
          <cell r="A43" t="str">
            <v>7100 Transport and storage</v>
          </cell>
          <cell r="B43">
            <v>0.27706175611425282</v>
          </cell>
          <cell r="C43">
            <v>0.10652984301224717</v>
          </cell>
          <cell r="D43">
            <v>0.22453477526378149</v>
          </cell>
          <cell r="E43">
            <v>0.11557114224278529</v>
          </cell>
          <cell r="F43">
            <v>0.13539327294284065</v>
          </cell>
          <cell r="G43" t="e">
            <v>#DIV/0!</v>
          </cell>
          <cell r="H43">
            <v>0.28476655933658829</v>
          </cell>
          <cell r="I43" t="e">
            <v>#DIV/0!</v>
          </cell>
          <cell r="J43" t="str">
            <v>-</v>
          </cell>
          <cell r="K43">
            <v>0.17600229346443927</v>
          </cell>
          <cell r="L43">
            <v>0.19183999337198016</v>
          </cell>
          <cell r="M43">
            <v>8.2360612439767958E-2</v>
          </cell>
        </row>
        <row r="44">
          <cell r="A44" t="str">
            <v>7200 Communication services</v>
          </cell>
          <cell r="B44">
            <v>0.36900499144983379</v>
          </cell>
          <cell r="C44">
            <v>0.17453211171463828</v>
          </cell>
          <cell r="D44">
            <v>0.16743659965705468</v>
          </cell>
          <cell r="E44">
            <v>0.11483088799250928</v>
          </cell>
          <cell r="F44">
            <v>0.21156870830556843</v>
          </cell>
          <cell r="G44" t="e">
            <v>#DIV/0!</v>
          </cell>
          <cell r="H44">
            <v>8.4699585606250197E-2</v>
          </cell>
          <cell r="I44" t="e">
            <v>#DIV/0!</v>
          </cell>
          <cell r="J44" t="str">
            <v>-</v>
          </cell>
          <cell r="K44">
            <v>0.17974847628713767</v>
          </cell>
          <cell r="L44">
            <v>0.14024302657093479</v>
          </cell>
          <cell r="M44">
            <v>0.155339428243742</v>
          </cell>
        </row>
        <row r="45">
          <cell r="A45" t="str">
            <v>8000 Finance,insurance,real estate, &amp; business  services</v>
          </cell>
          <cell r="B45">
            <v>0.99462081840895911</v>
          </cell>
          <cell r="C45">
            <v>0.78705672695392803</v>
          </cell>
          <cell r="D45">
            <v>0.63164437363910975</v>
          </cell>
          <cell r="E45">
            <v>0.43254515169955177</v>
          </cell>
          <cell r="F45">
            <v>0.19851112803411192</v>
          </cell>
          <cell r="G45">
            <v>0.27540019045897274</v>
          </cell>
          <cell r="H45">
            <v>0.90789542821320823</v>
          </cell>
          <cell r="I45">
            <v>0.39710432998393047</v>
          </cell>
          <cell r="J45" t="str">
            <v>-</v>
          </cell>
          <cell r="K45">
            <v>0.76035840692223988</v>
          </cell>
          <cell r="L45">
            <v>0.95374491808688711</v>
          </cell>
          <cell r="M45">
            <v>0.66013857170533863</v>
          </cell>
        </row>
        <row r="46">
          <cell r="A46" t="str">
            <v>8120 Financial institutions and insurance</v>
          </cell>
          <cell r="B46" t="e">
            <v>#DIV/0!</v>
          </cell>
          <cell r="C46">
            <v>0.27631679076480287</v>
          </cell>
          <cell r="D46">
            <v>7.0689583249325047E-2</v>
          </cell>
          <cell r="E46">
            <v>-0.11444910094123387</v>
          </cell>
          <cell r="F46" t="e">
            <v>#DIV/0!</v>
          </cell>
          <cell r="G46" t="e">
            <v>#DIV/0!</v>
          </cell>
          <cell r="H46">
            <v>6.6437179901223026E-2</v>
          </cell>
          <cell r="I46">
            <v>-0.14282257048242425</v>
          </cell>
          <cell r="J46" t="str">
            <v>-</v>
          </cell>
          <cell r="K46">
            <v>0.15011430144579507</v>
          </cell>
          <cell r="L46">
            <v>0.21260669912380578</v>
          </cell>
          <cell r="M46" t="str">
            <v>-</v>
          </cell>
        </row>
        <row r="47">
          <cell r="A47" t="str">
            <v>8300 Real Estate and business services</v>
          </cell>
          <cell r="B47" t="e">
            <v>#DIV/0!</v>
          </cell>
          <cell r="C47">
            <v>0.51076026900316784</v>
          </cell>
          <cell r="D47">
            <v>0.5610053309510471</v>
          </cell>
          <cell r="E47">
            <v>0.54596048655118978</v>
          </cell>
          <cell r="F47" t="e">
            <v>#DIV/0!</v>
          </cell>
          <cell r="G47" t="e">
            <v>#DIV/0!</v>
          </cell>
          <cell r="H47">
            <v>0.84138915622151356</v>
          </cell>
          <cell r="I47">
            <v>0.5328079007163703</v>
          </cell>
          <cell r="J47" t="str">
            <v>-</v>
          </cell>
          <cell r="K47">
            <v>0.61026189909127315</v>
          </cell>
          <cell r="L47">
            <v>0.74273935240600941</v>
          </cell>
          <cell r="M47" t="str">
            <v>-</v>
          </cell>
        </row>
        <row r="49">
          <cell r="A49" t="str">
            <v>Non-farm business sector excl. non-market services</v>
          </cell>
          <cell r="B49">
            <v>2.994032045992423</v>
          </cell>
          <cell r="C49">
            <v>2.3741115791449774</v>
          </cell>
          <cell r="D49">
            <v>2.1055904222317734</v>
          </cell>
          <cell r="E49">
            <v>1.2992054390063013</v>
          </cell>
          <cell r="F49">
            <v>1.3372847107724795</v>
          </cell>
          <cell r="G49">
            <v>0.92614917275271047</v>
          </cell>
          <cell r="H49">
            <v>2.747117641733432</v>
          </cell>
          <cell r="I49">
            <v>4.1161328549723208</v>
          </cell>
          <cell r="J49" t="str">
            <v>-</v>
          </cell>
          <cell r="K49">
            <v>1.91341330270558</v>
          </cell>
          <cell r="L49">
            <v>3.145088745809077</v>
          </cell>
          <cell r="M49">
            <v>0.79896997537627357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5.1"/>
      <sheetName val="Table 5.2"/>
      <sheetName val="Table 5.3"/>
      <sheetName val="Table 5.4"/>
      <sheetName val="Table 5.5"/>
      <sheetName val="Table 5.6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o "/>
      <sheetName val="Read Me"/>
      <sheetName val="Fig1"/>
      <sheetName val="Fig2"/>
      <sheetName val="Fig3"/>
      <sheetName val="Fig4"/>
      <sheetName val="Fig5"/>
      <sheetName val="Fig6"/>
      <sheetName val="Fig7"/>
      <sheetName val="Fig8"/>
      <sheetName val="Fig10a"/>
      <sheetName val="Fig10b"/>
      <sheetName val="..."/>
      <sheetName val="Fig5o"/>
      <sheetName val="Fig6o"/>
      <sheetName val="Fig12o"/>
      <sheetName val="Fig14o"/>
      <sheetName val="Sheet25"/>
      <sheetName val="Fig15Pond"/>
      <sheetName val="Fig15o"/>
      <sheetName val="Tab1"/>
      <sheetName val="Tab2"/>
      <sheetName val="Tab3"/>
      <sheetName val="Tab4"/>
      <sheetName val="Tab5"/>
      <sheetName val="Tab6"/>
      <sheetName val="Tab7"/>
      <sheetName val="Tab9"/>
      <sheetName val="Tab10"/>
      <sheetName val="Tab11"/>
      <sheetName val="Tab13"/>
      <sheetName val="Tab15"/>
      <sheetName val="Tab2o"/>
      <sheetName val="Sheet8"/>
      <sheetName val="Sheet10"/>
      <sheetName val="Sheet1"/>
      <sheetName val="Sheet22"/>
      <sheetName val="Sheet2"/>
      <sheetName val="Sheet3"/>
      <sheetName val="FAME Persistence"/>
      <sheetName val="%US"/>
      <sheetName val="......"/>
      <sheetName val="Table1"/>
      <sheetName val="estimatedTfp"/>
      <sheetName val="estimatedTfp_nt"/>
      <sheetName val="estimatedTfp_hrs"/>
      <sheetName val="tfp_all2"/>
      <sheetName val="Fig1(data) GdpvHp"/>
      <sheetName val="Fig2-3(data) GdpvHp_Pop"/>
      <sheetName val="Fig6(data)"/>
      <sheetName val="Fig5-6(data)GdpbvHp_Pop"/>
      <sheetName val="Fig7-8(data)GdpvHp_EtHp"/>
      <sheetName val="Fig11-12(data)"/>
      <sheetName val="Fig15(data)"/>
      <sheetName val="Fig2o"/>
      <sheetName val="Fig9o"/>
      <sheetName val="Fig10o"/>
      <sheetName val="Fig13o"/>
      <sheetName val="AnnexTab2"/>
      <sheetName val="GdpvHpTab"/>
      <sheetName val="GdpbvHp Tab"/>
      <sheetName val="GdpvHp_Pop Tab"/>
      <sheetName val="GdpbvHp_Pop Tab"/>
      <sheetName val="GdpvHp_EtHp Tab"/>
      <sheetName val="GdpbvHp_EtbHp Tab"/>
      <sheetName val="TableTfp_nt"/>
      <sheetName val="Test"/>
      <sheetName val="Test1"/>
      <sheetName val="TableTfp_hrs"/>
      <sheetName val="Fig2(data) GdpbvHp"/>
      <sheetName val="Fig9-10(data) GdpbvHp_EtbHp"/>
      <sheetName val="Fig13-14(dat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4">
          <cell r="N4">
            <v>73.684210526315795</v>
          </cell>
          <cell r="O4">
            <v>0.71602343254590917</v>
          </cell>
        </row>
        <row r="5">
          <cell r="N5">
            <v>42.424242424242401</v>
          </cell>
          <cell r="O5">
            <v>0.2817107092925264</v>
          </cell>
        </row>
        <row r="6">
          <cell r="N6">
            <v>45.408805031240497</v>
          </cell>
          <cell r="O6">
            <v>-0.31152213376224314</v>
          </cell>
        </row>
        <row r="7">
          <cell r="N7">
            <v>59.7222222222222</v>
          </cell>
          <cell r="O7">
            <v>-0.10413642830731096</v>
          </cell>
        </row>
        <row r="8">
          <cell r="N8">
            <v>59.401709401709397</v>
          </cell>
          <cell r="O8">
            <v>0.6577664481432377</v>
          </cell>
        </row>
        <row r="9">
          <cell r="N9">
            <v>19.713261648457799</v>
          </cell>
          <cell r="O9">
            <v>-1.2127335314632282</v>
          </cell>
        </row>
        <row r="10">
          <cell r="N10">
            <v>36.842105263157897</v>
          </cell>
          <cell r="O10">
            <v>0.19279380449608308</v>
          </cell>
        </row>
        <row r="11">
          <cell r="N11">
            <v>39.393939393939398</v>
          </cell>
          <cell r="O11">
            <v>-0.36488141804855712</v>
          </cell>
        </row>
        <row r="12">
          <cell r="N12">
            <v>66.292753621473096</v>
          </cell>
          <cell r="O12">
            <v>-1.2221339959118005</v>
          </cell>
        </row>
        <row r="13">
          <cell r="N13">
            <v>47.887323943661997</v>
          </cell>
          <cell r="O13">
            <v>8.1576719249087937E-2</v>
          </cell>
        </row>
        <row r="14">
          <cell r="N14">
            <v>20</v>
          </cell>
          <cell r="O14">
            <v>-0.26951330260109874</v>
          </cell>
        </row>
        <row r="15">
          <cell r="N15">
            <v>61.1979166666667</v>
          </cell>
          <cell r="O15">
            <v>-0.6820197722253285</v>
          </cell>
        </row>
        <row r="16">
          <cell r="N16">
            <v>16.875</v>
          </cell>
          <cell r="O16">
            <v>0.58228190848959027</v>
          </cell>
        </row>
        <row r="17">
          <cell r="N17">
            <v>87.124463519313295</v>
          </cell>
          <cell r="O17">
            <v>-0.77050056900731523</v>
          </cell>
        </row>
        <row r="18">
          <cell r="N18">
            <v>35.037878787878803</v>
          </cell>
          <cell r="O18">
            <v>-1.7555223284285493</v>
          </cell>
        </row>
        <row r="19">
          <cell r="N19">
            <v>26.016260162601601</v>
          </cell>
          <cell r="O19">
            <v>0.58020202777853136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des matiere"/>
      <sheetName val="Fig1"/>
      <sheetName val="Fig2"/>
      <sheetName val="Fig3"/>
      <sheetName val="Fig4"/>
      <sheetName val="Fig5"/>
      <sheetName val="Fig6"/>
      <sheetName val="Fig7"/>
      <sheetName val="Fig8a"/>
      <sheetName val="Fig8b"/>
      <sheetName val="Fig9"/>
      <sheetName val="Tab1"/>
      <sheetName val="Tab2"/>
      <sheetName val="Tab3"/>
      <sheetName val="Tab4a"/>
      <sheetName val="Tab4b"/>
      <sheetName val="Tab5"/>
      <sheetName val="Tab6a"/>
      <sheetName val="Sheet2"/>
      <sheetName val="Tab6b"/>
      <sheetName val="Tab6c"/>
      <sheetName val="Tab7a"/>
      <sheetName val="Tab7b"/>
      <sheetName val="FAME Persistence"/>
      <sheetName val="Tab7c"/>
      <sheetName val="Tab8"/>
      <sheetName val="Tab9"/>
      <sheetName val="Tab10a"/>
      <sheetName val="Tab10b"/>
      <sheetName val="Tab11"/>
      <sheetName val="Tab12"/>
      <sheetName val="Tab13"/>
      <sheetName val="Tab14"/>
      <sheetName val="Tab15"/>
      <sheetName val="...."/>
      <sheetName val="Tab5eoa"/>
      <sheetName val="Tab1GDPVeoa"/>
      <sheetName val="Tab1popeoa"/>
      <sheetName val="Tab1GDPV_popeoa"/>
      <sheetName val="Tab1(data)"/>
      <sheetName val="estimatedTfp"/>
      <sheetName val="estimatedTfp_nt"/>
      <sheetName val="estimatedTfp_hrs"/>
      <sheetName val="tfp_all2"/>
      <sheetName val="caplab"/>
      <sheetName val="Fig1(data) GdpvHp"/>
      <sheetName val="Fig2(data) GdpvHp_Pop"/>
      <sheetName val="Fig3(data)GdpvHp_EtHp"/>
      <sheetName val="Fig4(data)GdpvHp_EtHpAhwaHp"/>
      <sheetName val="Fig4(data)"/>
      <sheetName val="OldFig5(data)"/>
      <sheetName val="Fig6(data)"/>
      <sheetName val="Fig7(data)"/>
      <sheetName val="Fig5(data)"/>
      <sheetName val="Fig9(data)"/>
      <sheetName val="Old...."/>
      <sheetName val="Tab12 old"/>
      <sheetName val="Tab13old"/>
      <sheetName val="Tab14old"/>
      <sheetName val="Tab15old"/>
      <sheetName val="Tab17 old"/>
      <sheetName val="Fig4old"/>
      <sheetName val="Fig5-6(data)GdpbvHp_Pop"/>
      <sheetName val="Fig7old"/>
      <sheetName val="Fig8old"/>
      <sheetName val="Fig10b old"/>
      <sheetName val="OldTab10"/>
      <sheetName val="OldTab15"/>
      <sheetName val="OldTab17"/>
      <sheetName val="OldFig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8">
          <cell r="N8">
            <v>2.8014369311673484</v>
          </cell>
          <cell r="O8">
            <v>3.5831894036205938</v>
          </cell>
        </row>
        <row r="9">
          <cell r="N9">
            <v>2.6459799372997193</v>
          </cell>
          <cell r="O9">
            <v>2.5827893066754788</v>
          </cell>
        </row>
        <row r="10">
          <cell r="N10">
            <v>7.0678385241357802</v>
          </cell>
          <cell r="O10">
            <v>7.3644598947715068</v>
          </cell>
        </row>
        <row r="11">
          <cell r="N11">
            <v>10.248432153676116</v>
          </cell>
          <cell r="O11">
            <v>10.882900979275526</v>
          </cell>
        </row>
        <row r="12">
          <cell r="N12">
            <v>5.6847680460313654</v>
          </cell>
          <cell r="O12">
            <v>5.7087907517811871</v>
          </cell>
        </row>
        <row r="13">
          <cell r="N13">
            <v>5.554884837814539</v>
          </cell>
          <cell r="O13">
            <v>7.8907748006954996</v>
          </cell>
        </row>
        <row r="14">
          <cell r="N14">
            <v>6.8216473805757811</v>
          </cell>
          <cell r="O14">
            <v>7.810397743190066</v>
          </cell>
        </row>
        <row r="15">
          <cell r="N15">
            <v>7.7932669974017017</v>
          </cell>
          <cell r="O15">
            <v>7.735058357352937</v>
          </cell>
        </row>
        <row r="16">
          <cell r="N16">
            <v>2.455322452556282</v>
          </cell>
          <cell r="O16">
            <v>3.3924910181893448</v>
          </cell>
        </row>
        <row r="17">
          <cell r="N17">
            <v>3.3503944507945036</v>
          </cell>
          <cell r="O17">
            <v>2.9932447390816002</v>
          </cell>
        </row>
        <row r="18">
          <cell r="N18">
            <v>5.5746444356973264</v>
          </cell>
          <cell r="O18">
            <v>4.0422125585598891</v>
          </cell>
        </row>
        <row r="19">
          <cell r="N19">
            <v>7.6146619923730903</v>
          </cell>
          <cell r="O19">
            <v>7.4654106591573175</v>
          </cell>
        </row>
        <row r="20">
          <cell r="N20">
            <v>4.4387719082133454</v>
          </cell>
          <cell r="O20">
            <v>6.9216230386341699</v>
          </cell>
        </row>
        <row r="21">
          <cell r="N21">
            <v>10.060297895226185</v>
          </cell>
          <cell r="O21">
            <v>12.919709861388021</v>
          </cell>
        </row>
        <row r="22">
          <cell r="N22">
            <v>7.4434106391548909</v>
          </cell>
          <cell r="O22">
            <v>8.733147925447966</v>
          </cell>
        </row>
        <row r="23">
          <cell r="N23">
            <v>1.6339750309798582</v>
          </cell>
          <cell r="O23">
            <v>1.9140261235246889</v>
          </cell>
        </row>
        <row r="24">
          <cell r="N24">
            <v>6.9740583472133153</v>
          </cell>
          <cell r="O24">
            <v>7.9842543281667453</v>
          </cell>
        </row>
        <row r="25">
          <cell r="N25">
            <v>4.2828397833767404</v>
          </cell>
          <cell r="O25">
            <v>3.7994807322177095</v>
          </cell>
        </row>
        <row r="26">
          <cell r="N26">
            <v>0.38431127152803057</v>
          </cell>
          <cell r="O26">
            <v>2.3049550494752928</v>
          </cell>
        </row>
        <row r="27">
          <cell r="N27">
            <v>1.8130769804392752</v>
          </cell>
          <cell r="O27">
            <v>1.303645818388862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6.bin"/><Relationship Id="rId13" Type="http://schemas.openxmlformats.org/officeDocument/2006/relationships/customProperty" Target="../customProperty11.bin"/><Relationship Id="rId18" Type="http://schemas.openxmlformats.org/officeDocument/2006/relationships/drawing" Target="../drawings/drawing1.xml"/><Relationship Id="rId3" Type="http://schemas.openxmlformats.org/officeDocument/2006/relationships/customProperty" Target="../customProperty1.bin"/><Relationship Id="rId7" Type="http://schemas.openxmlformats.org/officeDocument/2006/relationships/customProperty" Target="../customProperty5.bin"/><Relationship Id="rId12" Type="http://schemas.openxmlformats.org/officeDocument/2006/relationships/customProperty" Target="../customProperty10.bin"/><Relationship Id="rId17" Type="http://schemas.openxmlformats.org/officeDocument/2006/relationships/customProperty" Target="../customProperty15.bin"/><Relationship Id="rId2" Type="http://schemas.openxmlformats.org/officeDocument/2006/relationships/printerSettings" Target="../printerSettings/printerSettings1.bin"/><Relationship Id="rId16" Type="http://schemas.openxmlformats.org/officeDocument/2006/relationships/customProperty" Target="../customProperty14.bin"/><Relationship Id="rId1" Type="http://schemas.openxmlformats.org/officeDocument/2006/relationships/hyperlink" Target="https://population.un.org/wpp/" TargetMode="External"/><Relationship Id="rId6" Type="http://schemas.openxmlformats.org/officeDocument/2006/relationships/customProperty" Target="../customProperty4.bin"/><Relationship Id="rId11" Type="http://schemas.openxmlformats.org/officeDocument/2006/relationships/customProperty" Target="../customProperty9.bin"/><Relationship Id="rId5" Type="http://schemas.openxmlformats.org/officeDocument/2006/relationships/customProperty" Target="../customProperty3.bin"/><Relationship Id="rId15" Type="http://schemas.openxmlformats.org/officeDocument/2006/relationships/customProperty" Target="../customProperty13.bin"/><Relationship Id="rId10" Type="http://schemas.openxmlformats.org/officeDocument/2006/relationships/customProperty" Target="../customProperty8.bin"/><Relationship Id="rId4" Type="http://schemas.openxmlformats.org/officeDocument/2006/relationships/customProperty" Target="../customProperty2.bin"/><Relationship Id="rId9" Type="http://schemas.openxmlformats.org/officeDocument/2006/relationships/customProperty" Target="../customProperty7.bin"/><Relationship Id="rId14" Type="http://schemas.openxmlformats.org/officeDocument/2006/relationships/customProperty" Target="../customProperty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population.un.org/wpp/" TargetMode="External"/><Relationship Id="rId1" Type="http://schemas.openxmlformats.org/officeDocument/2006/relationships/hyperlink" Target="http://www.oecd.org/els/family/database.ht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population.un.org/wpp/" TargetMode="External"/><Relationship Id="rId1" Type="http://schemas.openxmlformats.org/officeDocument/2006/relationships/hyperlink" Target="http://www.oecd.org/els/family/database.htm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population.un.org/wpp/" TargetMode="External"/><Relationship Id="rId1" Type="http://schemas.openxmlformats.org/officeDocument/2006/relationships/hyperlink" Target="http://www.oecd.org/els/family/database.htm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population.un.org/wpp/" TargetMode="External"/><Relationship Id="rId1" Type="http://schemas.openxmlformats.org/officeDocument/2006/relationships/hyperlink" Target="http://www.oecd.org/els/family/database.htm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population.un.org/wpp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population.un.org/wpp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population.un.org/wpp/" TargetMode="External"/><Relationship Id="rId1" Type="http://schemas.openxmlformats.org/officeDocument/2006/relationships/hyperlink" Target="https://esa.un.org/unpd/wp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P49"/>
  <sheetViews>
    <sheetView showGridLines="0" tabSelected="1" zoomScale="130" zoomScaleNormal="130" workbookViewId="0">
      <selection sqref="A1:I1"/>
    </sheetView>
  </sheetViews>
  <sheetFormatPr defaultColWidth="9.19921875" defaultRowHeight="12.75"/>
  <cols>
    <col min="1" max="1" width="15.33203125" style="18" customWidth="1"/>
    <col min="2" max="8" width="9.19921875" style="18"/>
    <col min="9" max="9" width="4.73046875" style="18" customWidth="1"/>
    <col min="10" max="11" width="9.19921875" style="18"/>
    <col min="12" max="12" width="14.265625" style="18" customWidth="1"/>
    <col min="13" max="13" width="7.796875" style="18" customWidth="1"/>
    <col min="14" max="14" width="13.73046875" style="19" customWidth="1"/>
    <col min="15" max="15" width="13.265625" style="19" customWidth="1"/>
    <col min="16" max="16" width="13" style="19" customWidth="1"/>
    <col min="17" max="16384" width="9.19921875" style="18"/>
  </cols>
  <sheetData>
    <row r="1" spans="1:16" ht="16.5" customHeight="1">
      <c r="A1" s="136" t="s">
        <v>66</v>
      </c>
      <c r="B1" s="137"/>
      <c r="C1" s="137"/>
      <c r="D1" s="137"/>
      <c r="E1" s="137"/>
      <c r="F1" s="137"/>
      <c r="G1" s="137"/>
      <c r="H1" s="137"/>
      <c r="I1" s="137"/>
      <c r="J1" s="87"/>
      <c r="K1" s="88"/>
      <c r="L1" s="138" t="s">
        <v>65</v>
      </c>
      <c r="M1" s="139"/>
      <c r="N1" s="139"/>
      <c r="O1" s="139"/>
      <c r="P1" s="139"/>
    </row>
    <row r="2" spans="1:16" ht="13.5" customHeight="1" thickBot="1">
      <c r="A2" s="140" t="s">
        <v>46</v>
      </c>
      <c r="B2" s="140"/>
      <c r="C2" s="140"/>
      <c r="D2" s="140"/>
      <c r="E2" s="140"/>
      <c r="F2" s="140"/>
      <c r="G2" s="140"/>
      <c r="H2" s="140"/>
      <c r="I2" s="140"/>
      <c r="J2" s="29"/>
      <c r="K2" s="29"/>
      <c r="L2" s="141" t="s">
        <v>39</v>
      </c>
      <c r="M2" s="141"/>
      <c r="N2" s="141"/>
      <c r="O2" s="141"/>
      <c r="P2" s="141"/>
    </row>
    <row r="3" spans="1:16" ht="12.75" customHeight="1">
      <c r="A3" s="47"/>
      <c r="B3" s="47"/>
      <c r="C3" s="47"/>
      <c r="D3" s="47"/>
      <c r="E3" s="47"/>
      <c r="F3" s="47"/>
      <c r="G3" s="47"/>
      <c r="H3" s="47"/>
      <c r="I3" s="47"/>
      <c r="J3" s="29"/>
      <c r="K3" s="29"/>
      <c r="L3" s="34"/>
      <c r="M3" s="34"/>
      <c r="N3" s="142" t="s">
        <v>27</v>
      </c>
      <c r="O3" s="142"/>
      <c r="P3" s="142"/>
    </row>
    <row r="4" spans="1:16" ht="15.4">
      <c r="A4" s="133"/>
      <c r="B4" s="133"/>
      <c r="C4" s="133"/>
      <c r="D4" s="133"/>
      <c r="E4" s="133"/>
      <c r="F4" s="133"/>
      <c r="G4" s="133"/>
      <c r="H4" s="133"/>
      <c r="I4" s="133"/>
      <c r="J4" s="29"/>
      <c r="K4" s="29"/>
      <c r="L4" s="32"/>
      <c r="M4" s="32"/>
      <c r="N4" s="50" t="s">
        <v>63</v>
      </c>
      <c r="O4" s="50" t="s">
        <v>18</v>
      </c>
      <c r="P4" s="116" t="s">
        <v>64</v>
      </c>
    </row>
    <row r="5" spans="1:16">
      <c r="A5" s="133"/>
      <c r="B5" s="133"/>
      <c r="C5" s="133"/>
      <c r="D5" s="133"/>
      <c r="E5" s="133"/>
      <c r="F5" s="133"/>
      <c r="G5" s="133"/>
      <c r="H5" s="133"/>
      <c r="I5" s="133"/>
      <c r="J5" s="29"/>
      <c r="K5" s="22"/>
      <c r="L5" s="75" t="s">
        <v>54</v>
      </c>
      <c r="M5" s="75"/>
      <c r="N5" s="85">
        <v>1120.096</v>
      </c>
      <c r="O5" s="85">
        <v>466.27949999999998</v>
      </c>
      <c r="P5" s="85">
        <v>1586.3755000000001</v>
      </c>
    </row>
    <row r="6" spans="1:16">
      <c r="A6" s="134"/>
      <c r="B6" s="134"/>
      <c r="C6" s="134"/>
      <c r="D6" s="134"/>
      <c r="E6" s="134"/>
      <c r="F6" s="134"/>
      <c r="G6" s="134"/>
      <c r="H6" s="134"/>
      <c r="I6" s="134"/>
      <c r="J6" s="22"/>
      <c r="K6" s="22"/>
      <c r="L6" s="27" t="s">
        <v>43</v>
      </c>
      <c r="M6" s="27"/>
      <c r="N6" s="84">
        <v>950.495</v>
      </c>
      <c r="O6" s="84">
        <v>651.22550000000001</v>
      </c>
      <c r="P6" s="84">
        <v>1601.7204999999999</v>
      </c>
    </row>
    <row r="7" spans="1:16">
      <c r="A7" s="134"/>
      <c r="B7" s="134"/>
      <c r="C7" s="134"/>
      <c r="D7" s="134"/>
      <c r="E7" s="134"/>
      <c r="F7" s="134"/>
      <c r="G7" s="134"/>
      <c r="H7" s="134"/>
      <c r="I7" s="134"/>
      <c r="J7" s="22"/>
      <c r="K7" s="22"/>
      <c r="L7" s="75" t="s">
        <v>34</v>
      </c>
      <c r="M7" s="75"/>
      <c r="N7" s="85">
        <v>682.38750000000005</v>
      </c>
      <c r="O7" s="85">
        <v>930.85</v>
      </c>
      <c r="P7" s="85">
        <v>1613.2375</v>
      </c>
    </row>
    <row r="8" spans="1:16">
      <c r="A8" s="134"/>
      <c r="B8" s="134"/>
      <c r="C8" s="134"/>
      <c r="D8" s="134"/>
      <c r="E8" s="134"/>
      <c r="F8" s="134"/>
      <c r="G8" s="134"/>
      <c r="H8" s="134"/>
      <c r="I8" s="134"/>
      <c r="J8" s="22"/>
      <c r="K8" s="22"/>
      <c r="L8" s="27" t="s">
        <v>42</v>
      </c>
      <c r="M8" s="27"/>
      <c r="N8" s="84">
        <v>4769.2124999999996</v>
      </c>
      <c r="O8" s="84">
        <v>3198.3380000000002</v>
      </c>
      <c r="P8" s="84">
        <v>7967.5505000000003</v>
      </c>
    </row>
    <row r="9" spans="1:16">
      <c r="A9" s="134"/>
      <c r="B9" s="134"/>
      <c r="C9" s="134"/>
      <c r="D9" s="134"/>
      <c r="E9" s="134"/>
      <c r="F9" s="134"/>
      <c r="G9" s="134"/>
      <c r="H9" s="134"/>
      <c r="I9" s="134"/>
      <c r="J9" s="22"/>
      <c r="K9" s="22"/>
      <c r="L9" s="75" t="s">
        <v>1</v>
      </c>
      <c r="M9" s="75"/>
      <c r="N9" s="85">
        <v>5677.2595000000001</v>
      </c>
      <c r="O9" s="85">
        <v>5284.5964999999997</v>
      </c>
      <c r="P9" s="85">
        <v>10961.856</v>
      </c>
    </row>
    <row r="10" spans="1:16">
      <c r="A10" s="134"/>
      <c r="B10" s="134"/>
      <c r="C10" s="134"/>
      <c r="D10" s="134"/>
      <c r="E10" s="134"/>
      <c r="F10" s="134"/>
      <c r="G10" s="134"/>
      <c r="H10" s="134"/>
      <c r="I10" s="134"/>
      <c r="J10" s="22"/>
      <c r="K10" s="22"/>
      <c r="L10" s="27" t="s">
        <v>53</v>
      </c>
      <c r="M10" s="27"/>
      <c r="N10" s="84">
        <v>7828.9465</v>
      </c>
      <c r="O10" s="84">
        <v>5934.61</v>
      </c>
      <c r="P10" s="84">
        <v>13763.556500000001</v>
      </c>
    </row>
    <row r="11" spans="1:16">
      <c r="A11" s="134"/>
      <c r="B11" s="134"/>
      <c r="C11" s="134"/>
      <c r="D11" s="134"/>
      <c r="E11" s="134"/>
      <c r="F11" s="134"/>
      <c r="G11" s="134"/>
      <c r="H11" s="134"/>
      <c r="I11" s="134"/>
      <c r="J11" s="22"/>
      <c r="K11" s="22"/>
      <c r="L11" s="75" t="s">
        <v>36</v>
      </c>
      <c r="M11" s="75"/>
      <c r="N11" s="85">
        <v>10819.6675</v>
      </c>
      <c r="O11" s="85">
        <v>9023.4030000000002</v>
      </c>
      <c r="P11" s="85">
        <v>19843.070500000002</v>
      </c>
    </row>
    <row r="12" spans="1:16" ht="13.5" customHeight="1">
      <c r="A12" s="134"/>
      <c r="B12" s="134"/>
      <c r="C12" s="134"/>
      <c r="D12" s="134"/>
      <c r="E12" s="134"/>
      <c r="F12" s="134"/>
      <c r="G12" s="134"/>
      <c r="H12" s="134"/>
      <c r="I12" s="134"/>
      <c r="J12" s="22"/>
      <c r="K12" s="22"/>
      <c r="L12" s="27" t="s">
        <v>2</v>
      </c>
      <c r="M12" s="27"/>
      <c r="N12" s="84">
        <v>14488.333000000001</v>
      </c>
      <c r="O12" s="84">
        <v>11743.019</v>
      </c>
      <c r="P12" s="84">
        <v>26231.351999999999</v>
      </c>
    </row>
    <row r="13" spans="1:16">
      <c r="A13" s="134"/>
      <c r="B13" s="134"/>
      <c r="C13" s="134"/>
      <c r="D13" s="134"/>
      <c r="E13" s="134"/>
      <c r="F13" s="134"/>
      <c r="G13" s="134"/>
      <c r="H13" s="134"/>
      <c r="I13" s="134"/>
      <c r="J13" s="22"/>
      <c r="K13" s="22"/>
      <c r="L13" s="75" t="s">
        <v>41</v>
      </c>
      <c r="M13" s="75"/>
      <c r="N13" s="85">
        <v>23688.985000000001</v>
      </c>
      <c r="O13" s="85">
        <v>13495.423000000001</v>
      </c>
      <c r="P13" s="85">
        <v>37184.408000000003</v>
      </c>
    </row>
    <row r="14" spans="1:16">
      <c r="A14" s="134"/>
      <c r="B14" s="134"/>
      <c r="C14" s="134"/>
      <c r="D14" s="134"/>
      <c r="E14" s="134"/>
      <c r="F14" s="134"/>
      <c r="G14" s="134"/>
      <c r="H14" s="134"/>
      <c r="I14" s="134"/>
      <c r="J14" s="22"/>
      <c r="K14" s="22"/>
      <c r="L14" s="27" t="s">
        <v>52</v>
      </c>
      <c r="M14" s="27"/>
      <c r="N14" s="84">
        <v>70113.728000000003</v>
      </c>
      <c r="O14" s="84">
        <v>45025.983999999997</v>
      </c>
      <c r="P14" s="84">
        <v>115139.712</v>
      </c>
    </row>
    <row r="15" spans="1:16">
      <c r="A15" s="134"/>
      <c r="B15" s="134"/>
      <c r="C15" s="134"/>
      <c r="D15" s="134"/>
      <c r="E15" s="134"/>
      <c r="F15" s="134"/>
      <c r="G15" s="134"/>
      <c r="H15" s="134"/>
      <c r="I15" s="134"/>
      <c r="J15" s="22"/>
      <c r="K15" s="22"/>
      <c r="L15" s="76" t="s">
        <v>40</v>
      </c>
      <c r="M15" s="76"/>
      <c r="N15" s="86">
        <v>236001.30249999999</v>
      </c>
      <c r="O15" s="86">
        <v>161446.51500000001</v>
      </c>
      <c r="P15" s="86">
        <v>397447.8175</v>
      </c>
    </row>
    <row r="16" spans="1:16">
      <c r="A16" s="134"/>
      <c r="B16" s="134"/>
      <c r="C16" s="134"/>
      <c r="D16" s="134"/>
      <c r="E16" s="134"/>
      <c r="F16" s="134"/>
      <c r="G16" s="134"/>
      <c r="H16" s="134"/>
      <c r="I16" s="134"/>
      <c r="J16" s="22"/>
      <c r="K16" s="22"/>
      <c r="L16" s="63"/>
      <c r="M16" s="63"/>
      <c r="N16" s="63"/>
      <c r="O16" s="63"/>
      <c r="P16" s="63"/>
    </row>
    <row r="17" spans="1:16">
      <c r="A17" s="134"/>
      <c r="B17" s="134"/>
      <c r="C17" s="134"/>
      <c r="D17" s="134"/>
      <c r="E17" s="134"/>
      <c r="F17" s="134"/>
      <c r="G17" s="134"/>
      <c r="H17" s="134"/>
      <c r="I17" s="134"/>
      <c r="J17" s="22"/>
      <c r="K17" s="22"/>
      <c r="L17" s="22"/>
      <c r="M17" s="22"/>
      <c r="N17" s="23"/>
      <c r="O17" s="23"/>
      <c r="P17" s="23"/>
    </row>
    <row r="18" spans="1:16">
      <c r="A18" s="134"/>
      <c r="B18" s="134"/>
      <c r="C18" s="134"/>
      <c r="D18" s="134"/>
      <c r="E18" s="134"/>
      <c r="F18" s="134"/>
      <c r="G18" s="134"/>
      <c r="H18" s="134"/>
      <c r="I18" s="134"/>
      <c r="J18" s="22"/>
      <c r="K18" s="22"/>
      <c r="L18" s="42"/>
      <c r="M18" s="42"/>
      <c r="N18" s="68"/>
      <c r="O18" s="68"/>
      <c r="P18" s="68"/>
    </row>
    <row r="19" spans="1:16" ht="12.75" customHeight="1">
      <c r="A19" s="1"/>
      <c r="B19" s="1"/>
      <c r="C19" s="1"/>
      <c r="D19" s="1"/>
      <c r="E19" s="1"/>
      <c r="F19" s="1"/>
      <c r="G19" s="1"/>
      <c r="H19" s="1"/>
      <c r="I19" s="1"/>
      <c r="J19" s="22"/>
      <c r="K19" s="22"/>
      <c r="L19" s="42"/>
      <c r="M19" s="42"/>
      <c r="N19" s="68"/>
      <c r="O19" s="68"/>
      <c r="P19" s="68"/>
    </row>
    <row r="20" spans="1:16" ht="12.75" customHeight="1">
      <c r="A20" s="1"/>
      <c r="B20" s="1"/>
      <c r="C20" s="1"/>
      <c r="D20" s="1"/>
      <c r="E20" s="1"/>
      <c r="F20" s="1"/>
      <c r="G20" s="1"/>
      <c r="H20" s="1"/>
      <c r="I20" s="1"/>
      <c r="J20" s="29"/>
      <c r="K20" s="22"/>
      <c r="L20" s="42"/>
      <c r="M20" s="42"/>
      <c r="N20" s="18"/>
      <c r="O20" s="18"/>
      <c r="P20" s="18"/>
    </row>
    <row r="21" spans="1:16" ht="12.75" customHeight="1">
      <c r="A21" s="89" t="s">
        <v>5</v>
      </c>
      <c r="B21" s="90"/>
      <c r="C21" s="48"/>
      <c r="D21" s="48"/>
      <c r="E21" s="48"/>
      <c r="F21" s="49"/>
      <c r="G21" s="49"/>
      <c r="H21" s="49"/>
      <c r="I21" s="49"/>
      <c r="J21" s="22"/>
      <c r="K21" s="22"/>
      <c r="L21" s="42"/>
      <c r="M21" s="42"/>
      <c r="N21" s="68"/>
      <c r="O21" s="68"/>
      <c r="P21" s="68"/>
    </row>
    <row r="22" spans="1:16" ht="12.75" customHeight="1">
      <c r="A22" s="91" t="s">
        <v>67</v>
      </c>
      <c r="B22" s="92"/>
      <c r="C22" s="49"/>
      <c r="D22" s="43"/>
      <c r="E22" s="49"/>
      <c r="F22" s="49"/>
      <c r="G22" s="49"/>
      <c r="H22" s="49"/>
      <c r="I22" s="49"/>
      <c r="J22" s="22"/>
      <c r="K22" s="29"/>
      <c r="L22" s="42"/>
      <c r="M22" s="22"/>
      <c r="N22" s="23"/>
      <c r="O22" s="23"/>
      <c r="P22" s="23"/>
    </row>
    <row r="23" spans="1:16" ht="12.75" customHeight="1">
      <c r="A23" s="93"/>
      <c r="B23" s="93"/>
      <c r="C23" s="25"/>
      <c r="D23" s="25"/>
      <c r="E23" s="25"/>
      <c r="F23" s="25"/>
      <c r="G23" s="25"/>
      <c r="H23" s="25"/>
      <c r="I23" s="25"/>
      <c r="J23" s="22"/>
      <c r="K23" s="22"/>
      <c r="L23" s="22"/>
      <c r="M23" s="42"/>
      <c r="N23" s="68"/>
      <c r="O23" s="68"/>
      <c r="P23" s="68"/>
    </row>
    <row r="24" spans="1:16" ht="12.75" customHeight="1">
      <c r="A24" s="42"/>
      <c r="B24" s="42"/>
      <c r="C24" s="22"/>
      <c r="D24" s="22"/>
      <c r="E24" s="22"/>
      <c r="F24" s="22"/>
      <c r="G24" s="22"/>
      <c r="H24" s="22"/>
      <c r="I24" s="22"/>
      <c r="J24" s="22"/>
      <c r="K24" s="22"/>
      <c r="L24" s="42"/>
      <c r="M24" s="42"/>
      <c r="N24" s="68"/>
      <c r="O24" s="68"/>
      <c r="P24" s="68"/>
    </row>
    <row r="25" spans="1:16" ht="12.75" customHeight="1">
      <c r="A25" s="42"/>
      <c r="B25" s="42"/>
      <c r="C25" s="22"/>
      <c r="D25" s="22"/>
      <c r="E25" s="22"/>
      <c r="F25" s="22"/>
      <c r="G25" s="22"/>
      <c r="H25" s="22"/>
      <c r="I25" s="22"/>
      <c r="J25" s="22"/>
      <c r="K25" s="22"/>
      <c r="L25" s="42"/>
      <c r="M25" s="42"/>
      <c r="N25" s="68"/>
      <c r="O25" s="68"/>
      <c r="P25" s="68"/>
    </row>
    <row r="26" spans="1:16" ht="12.75" customHeight="1">
      <c r="A26" s="42"/>
      <c r="B26" s="42"/>
      <c r="C26" s="22"/>
      <c r="D26" s="22"/>
      <c r="E26" s="22"/>
      <c r="F26" s="22"/>
      <c r="G26" s="22"/>
      <c r="H26" s="22"/>
      <c r="I26" s="22"/>
      <c r="J26" s="22"/>
      <c r="K26" s="22"/>
      <c r="L26" s="42"/>
      <c r="M26" s="22"/>
      <c r="N26" s="23"/>
      <c r="O26" s="23"/>
      <c r="P26" s="23"/>
    </row>
    <row r="27" spans="1:16" ht="13.5" customHeight="1">
      <c r="A27" s="42"/>
      <c r="B27" s="42"/>
      <c r="C27" s="22"/>
      <c r="D27" s="22"/>
      <c r="E27" s="22"/>
      <c r="F27" s="22"/>
      <c r="G27" s="22"/>
      <c r="H27" s="22"/>
      <c r="I27" s="22"/>
      <c r="J27" s="22"/>
      <c r="K27" s="22"/>
      <c r="L27" s="42"/>
      <c r="M27" s="42"/>
      <c r="N27" s="68"/>
      <c r="O27" s="68"/>
      <c r="P27" s="68"/>
    </row>
    <row r="28" spans="1:16" ht="13.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42"/>
      <c r="N28" s="68"/>
      <c r="O28" s="68"/>
      <c r="P28" s="68"/>
    </row>
    <row r="29" spans="1:16" ht="13.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42"/>
      <c r="M29" s="42"/>
      <c r="N29" s="68"/>
      <c r="O29" s="68"/>
      <c r="P29" s="68"/>
    </row>
    <row r="30" spans="1:16" ht="12.7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42"/>
      <c r="M30" s="42"/>
      <c r="N30" s="68"/>
      <c r="O30" s="68"/>
      <c r="P30" s="68"/>
    </row>
    <row r="31" spans="1:16" ht="12.75" customHeight="1">
      <c r="A31" s="20"/>
      <c r="B31" s="20"/>
      <c r="C31" s="20"/>
      <c r="D31" s="20"/>
      <c r="E31" s="20"/>
      <c r="F31" s="20"/>
      <c r="G31" s="20"/>
      <c r="H31" s="20"/>
      <c r="I31" s="20"/>
      <c r="J31" s="22"/>
      <c r="K31" s="22"/>
      <c r="L31" s="42"/>
      <c r="M31" s="42"/>
      <c r="N31" s="18"/>
      <c r="O31" s="18"/>
      <c r="P31" s="18"/>
    </row>
    <row r="32" spans="1:16" ht="12.75" customHeight="1">
      <c r="A32" s="20"/>
      <c r="B32" s="20"/>
      <c r="C32" s="20"/>
      <c r="D32" s="20"/>
      <c r="E32" s="20"/>
      <c r="F32" s="20"/>
      <c r="G32" s="20"/>
      <c r="H32" s="20"/>
      <c r="I32" s="20"/>
      <c r="J32" s="22"/>
      <c r="K32" s="22"/>
      <c r="L32" s="42"/>
      <c r="M32" s="22"/>
      <c r="N32" s="23"/>
      <c r="O32" s="23"/>
      <c r="P32" s="23"/>
    </row>
    <row r="33" spans="1:16">
      <c r="A33" s="20"/>
      <c r="B33" s="20"/>
      <c r="C33" s="20"/>
      <c r="D33" s="20"/>
      <c r="E33" s="20"/>
      <c r="F33" s="20"/>
      <c r="G33" s="20"/>
      <c r="H33" s="20"/>
      <c r="I33" s="20"/>
      <c r="J33" s="25"/>
      <c r="K33" s="25"/>
      <c r="L33" s="42"/>
      <c r="M33" s="42"/>
      <c r="N33" s="68"/>
      <c r="O33" s="68"/>
      <c r="P33" s="68"/>
    </row>
    <row r="34" spans="1:16">
      <c r="A34" s="20"/>
      <c r="B34" s="20"/>
      <c r="C34" s="20"/>
      <c r="D34" s="20"/>
      <c r="E34" s="20"/>
      <c r="F34" s="20"/>
      <c r="G34" s="20"/>
      <c r="H34" s="20"/>
      <c r="I34" s="20"/>
      <c r="J34" s="25"/>
      <c r="K34" s="25"/>
      <c r="L34" s="22"/>
      <c r="M34" s="42"/>
      <c r="N34" s="68"/>
      <c r="O34" s="68"/>
      <c r="P34" s="68"/>
    </row>
    <row r="35" spans="1:16">
      <c r="A35" s="20"/>
      <c r="B35" s="20"/>
      <c r="C35" s="20"/>
      <c r="D35" s="20"/>
      <c r="E35" s="20"/>
      <c r="F35" s="20"/>
      <c r="G35" s="20"/>
      <c r="H35" s="20"/>
      <c r="I35" s="20"/>
      <c r="J35" s="25"/>
      <c r="K35" s="25"/>
      <c r="L35" s="42"/>
      <c r="M35" s="42"/>
      <c r="N35" s="68"/>
      <c r="O35" s="68"/>
      <c r="P35" s="68"/>
    </row>
    <row r="36" spans="1:16">
      <c r="A36" s="20"/>
      <c r="B36" s="20"/>
      <c r="C36" s="20"/>
      <c r="D36" s="20"/>
      <c r="E36" s="20"/>
      <c r="F36" s="20"/>
      <c r="G36" s="20"/>
      <c r="H36" s="20"/>
      <c r="I36" s="20"/>
      <c r="J36" s="36"/>
      <c r="K36" s="25"/>
      <c r="L36" s="42"/>
      <c r="M36" s="42"/>
      <c r="N36" s="68"/>
      <c r="O36" s="68"/>
      <c r="P36" s="68"/>
    </row>
    <row r="37" spans="1:16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5"/>
      <c r="L37" s="22"/>
      <c r="M37" s="42"/>
      <c r="N37" s="68"/>
      <c r="O37" s="68"/>
      <c r="P37" s="68"/>
    </row>
    <row r="38" spans="1:16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36"/>
      <c r="L38" s="42"/>
      <c r="M38" s="42"/>
      <c r="N38" s="68"/>
      <c r="O38" s="68"/>
      <c r="P38" s="68"/>
    </row>
    <row r="39" spans="1:16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42"/>
      <c r="M39" s="42"/>
      <c r="N39" s="68"/>
      <c r="O39" s="68"/>
      <c r="P39" s="68"/>
    </row>
    <row r="40" spans="1:16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42"/>
      <c r="M40" s="22"/>
      <c r="N40" s="23"/>
      <c r="O40" s="23"/>
      <c r="P40" s="23"/>
    </row>
    <row r="41" spans="1:16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1:16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spans="1:16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spans="1:16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6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6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spans="1:16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spans="1:16">
      <c r="A48" s="20"/>
      <c r="B48" s="20"/>
      <c r="C48" s="20"/>
      <c r="D48" s="20"/>
      <c r="E48" s="20"/>
      <c r="F48" s="20"/>
      <c r="G48" s="20"/>
      <c r="H48" s="20"/>
      <c r="I48" s="20"/>
      <c r="K48" s="20"/>
    </row>
    <row r="49" spans="11:11">
      <c r="K49" s="20"/>
    </row>
  </sheetData>
  <sortState xmlns:xlrd2="http://schemas.microsoft.com/office/spreadsheetml/2017/richdata2" ref="L5:P15">
    <sortCondition ref="P5:P15"/>
  </sortState>
  <mergeCells count="5">
    <mergeCell ref="A1:I1"/>
    <mergeCell ref="L1:P1"/>
    <mergeCell ref="A2:I2"/>
    <mergeCell ref="L2:P2"/>
    <mergeCell ref="N3:P3"/>
  </mergeCells>
  <phoneticPr fontId="59"/>
  <hyperlinks>
    <hyperlink ref="A2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2"/>
  <headerFooter>
    <oddFooter>&amp;C_x000D_&amp;1#&amp;"Calibri"&amp;10&amp;K0000FF Restricted Use - À usage restreint</oddFooter>
  </headerFooter>
  <customProperties>
    <customPr name="CycleColor" r:id="rId3"/>
    <customPr name="DashStyle" r:id="rId4"/>
    <customPr name="GraphSizeIndex" r:id="rId5"/>
    <customPr name="GraphSizeName" r:id="rId6"/>
    <customPr name="PageSizeIndex" r:id="rId7"/>
    <customPr name="PageSizeName" r:id="rId8"/>
    <customPr name="PaletteIndex" r:id="rId9"/>
    <customPr name="PaletteName" r:id="rId10"/>
    <customPr name="PanelLayoutIndex" r:id="rId11"/>
    <customPr name="PanelLayoutName" r:id="rId12"/>
    <customPr name="SinglePanel" r:id="rId13"/>
    <customPr name="StartColorIndex" r:id="rId14"/>
    <customPr name="StartColorName" r:id="rId15"/>
    <customPr name="StyleTemplateIndex" r:id="rId16"/>
    <customPr name="StyleTemplateName" r:id="rId17"/>
  </customProperties>
  <drawing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A1:S59"/>
  <sheetViews>
    <sheetView showGridLines="0" zoomScale="130" zoomScaleNormal="130" workbookViewId="0">
      <selection sqref="A1:I1"/>
    </sheetView>
  </sheetViews>
  <sheetFormatPr defaultRowHeight="12.75"/>
  <cols>
    <col min="1" max="1" width="15.796875" style="18" bestFit="1" customWidth="1"/>
    <col min="2" max="11" width="9.19921875" style="18"/>
    <col min="12" max="12" width="14.265625" style="18" customWidth="1"/>
    <col min="13" max="13" width="2.73046875" style="18" customWidth="1"/>
    <col min="14" max="14" width="13.46484375" style="19" customWidth="1"/>
    <col min="15" max="18" width="13" style="19" customWidth="1"/>
    <col min="19" max="19" width="9.19921875" style="18"/>
  </cols>
  <sheetData>
    <row r="1" spans="1:19" ht="16.5" customHeight="1">
      <c r="A1" s="136" t="s">
        <v>68</v>
      </c>
      <c r="B1" s="137"/>
      <c r="C1" s="137"/>
      <c r="D1" s="137"/>
      <c r="E1" s="137"/>
      <c r="F1" s="137"/>
      <c r="G1" s="137"/>
      <c r="H1" s="137"/>
      <c r="I1" s="137"/>
      <c r="J1" s="87"/>
      <c r="K1" s="88"/>
      <c r="L1" s="138" t="s">
        <v>77</v>
      </c>
      <c r="M1" s="139"/>
      <c r="N1" s="139"/>
      <c r="O1" s="139"/>
      <c r="P1" s="139"/>
      <c r="Q1" s="139"/>
      <c r="R1" s="139"/>
      <c r="S1" s="94"/>
    </row>
    <row r="2" spans="1:19" ht="13.15" thickBot="1">
      <c r="A2" s="140" t="s">
        <v>28</v>
      </c>
      <c r="B2" s="140"/>
      <c r="C2" s="140"/>
      <c r="D2" s="140"/>
      <c r="E2" s="140"/>
      <c r="F2" s="140"/>
      <c r="G2" s="140"/>
      <c r="H2" s="140"/>
      <c r="I2" s="140"/>
      <c r="J2" s="29"/>
      <c r="K2" s="29"/>
      <c r="L2" s="141" t="s">
        <v>28</v>
      </c>
      <c r="M2" s="141"/>
      <c r="N2" s="141"/>
      <c r="O2" s="141"/>
      <c r="P2" s="141"/>
      <c r="Q2" s="141"/>
      <c r="R2" s="141"/>
      <c r="S2" s="33"/>
    </row>
    <row r="3" spans="1:19" ht="12.75" customHeight="1">
      <c r="A3" s="47"/>
      <c r="B3" s="47"/>
      <c r="C3" s="47"/>
      <c r="D3" s="47"/>
      <c r="E3" s="47"/>
      <c r="F3" s="47"/>
      <c r="G3" s="47"/>
      <c r="H3" s="47"/>
      <c r="I3" s="47"/>
      <c r="J3" s="29"/>
      <c r="K3" s="29"/>
      <c r="L3" s="34"/>
      <c r="M3" s="34"/>
      <c r="N3" s="142" t="s">
        <v>23</v>
      </c>
      <c r="O3" s="142"/>
      <c r="P3" s="142"/>
      <c r="Q3" s="142"/>
      <c r="R3" s="142"/>
      <c r="S3" s="33"/>
    </row>
    <row r="4" spans="1:19" ht="15.4">
      <c r="A4" s="31"/>
      <c r="B4" s="31"/>
      <c r="C4" s="31"/>
      <c r="D4" s="31"/>
      <c r="E4" s="31"/>
      <c r="F4" s="31"/>
      <c r="G4" s="31"/>
      <c r="H4" s="31"/>
      <c r="I4" s="31"/>
      <c r="J4" s="29"/>
      <c r="K4" s="29"/>
      <c r="L4" s="32"/>
      <c r="M4" s="32"/>
      <c r="N4" s="50" t="s">
        <v>56</v>
      </c>
      <c r="O4" s="50" t="s">
        <v>19</v>
      </c>
      <c r="P4" s="50" t="s">
        <v>20</v>
      </c>
      <c r="Q4" s="50" t="s">
        <v>21</v>
      </c>
      <c r="R4" s="50" t="s">
        <v>22</v>
      </c>
      <c r="S4" s="29"/>
    </row>
    <row r="5" spans="1:19">
      <c r="A5" s="31"/>
      <c r="B5" s="31"/>
      <c r="C5" s="31"/>
      <c r="D5" s="31"/>
      <c r="E5" s="31"/>
      <c r="F5" s="31"/>
      <c r="G5" s="31"/>
      <c r="H5" s="31"/>
      <c r="I5" s="31"/>
      <c r="J5" s="29"/>
      <c r="K5" s="29"/>
      <c r="L5" s="117" t="s">
        <v>1</v>
      </c>
      <c r="M5" s="117"/>
      <c r="N5" s="118">
        <v>12.390848775973701</v>
      </c>
      <c r="O5" s="118">
        <v>18.415312151518865</v>
      </c>
      <c r="P5" s="118">
        <v>20.984881574799008</v>
      </c>
      <c r="Q5" s="118">
        <v>21.090119227984747</v>
      </c>
      <c r="R5" s="118">
        <v>27.118838269723668</v>
      </c>
      <c r="S5" s="64"/>
    </row>
    <row r="6" spans="1:19">
      <c r="A6" s="30"/>
      <c r="B6" s="30"/>
      <c r="C6" s="30"/>
      <c r="D6" s="30"/>
      <c r="E6" s="30"/>
      <c r="F6" s="30"/>
      <c r="G6" s="30"/>
      <c r="H6" s="30"/>
      <c r="I6" s="30"/>
      <c r="J6" s="22"/>
      <c r="K6" s="22"/>
      <c r="L6" s="27" t="s">
        <v>34</v>
      </c>
      <c r="M6" s="27"/>
      <c r="N6" s="65">
        <v>14.177205774103316</v>
      </c>
      <c r="O6" s="65">
        <v>13.940600810482028</v>
      </c>
      <c r="P6" s="65">
        <v>14.181451894094947</v>
      </c>
      <c r="Q6" s="65">
        <v>23.301311803128797</v>
      </c>
      <c r="R6" s="65">
        <v>34.399429718190902</v>
      </c>
      <c r="S6" s="64"/>
    </row>
    <row r="7" spans="1:19">
      <c r="A7" s="30"/>
      <c r="B7" s="30"/>
      <c r="C7" s="30"/>
      <c r="D7" s="30"/>
      <c r="E7" s="30"/>
      <c r="F7" s="30"/>
      <c r="G7" s="30"/>
      <c r="H7" s="30"/>
      <c r="I7" s="30"/>
      <c r="J7" s="22"/>
      <c r="K7" s="22"/>
      <c r="L7" s="75" t="s">
        <v>40</v>
      </c>
      <c r="M7" s="75"/>
      <c r="N7" s="82">
        <v>14.603792484028419</v>
      </c>
      <c r="O7" s="82">
        <v>22.29812433175583</v>
      </c>
      <c r="P7" s="82">
        <v>22.47727514568626</v>
      </c>
      <c r="Q7" s="82">
        <v>20.501556408722756</v>
      </c>
      <c r="R7" s="82">
        <v>20.119251629806715</v>
      </c>
      <c r="S7" s="64"/>
    </row>
    <row r="8" spans="1:19">
      <c r="A8" s="30"/>
      <c r="B8" s="30"/>
      <c r="C8" s="30"/>
      <c r="D8" s="30"/>
      <c r="E8" s="30"/>
      <c r="F8" s="30"/>
      <c r="G8" s="30"/>
      <c r="H8" s="30"/>
      <c r="I8" s="30"/>
      <c r="J8" s="22"/>
      <c r="K8" s="22"/>
      <c r="L8" s="27" t="s">
        <v>36</v>
      </c>
      <c r="M8" s="27"/>
      <c r="N8" s="65">
        <v>15.634311736180143</v>
      </c>
      <c r="O8" s="65">
        <v>18.31823608145725</v>
      </c>
      <c r="P8" s="65">
        <v>20.573627957427256</v>
      </c>
      <c r="Q8" s="65">
        <v>21.928705539800404</v>
      </c>
      <c r="R8" s="65">
        <v>23.545118685134941</v>
      </c>
      <c r="S8" s="64"/>
    </row>
    <row r="9" spans="1:19">
      <c r="A9" s="30"/>
      <c r="B9" s="30"/>
      <c r="C9" s="30"/>
      <c r="D9" s="30"/>
      <c r="E9" s="30"/>
      <c r="F9" s="30"/>
      <c r="G9" s="30"/>
      <c r="H9" s="30"/>
      <c r="I9" s="30"/>
      <c r="J9" s="22"/>
      <c r="K9" s="22"/>
      <c r="L9" s="75" t="s">
        <v>2</v>
      </c>
      <c r="M9" s="75"/>
      <c r="N9" s="82">
        <v>15.790720585046472</v>
      </c>
      <c r="O9" s="82">
        <v>18.834280825479372</v>
      </c>
      <c r="P9" s="82">
        <v>20.607885556184826</v>
      </c>
      <c r="Q9" s="82">
        <v>21.615778706335838</v>
      </c>
      <c r="R9" s="82">
        <v>23.151334326953485</v>
      </c>
      <c r="S9" s="64"/>
    </row>
    <row r="10" spans="1:19">
      <c r="A10" s="30"/>
      <c r="B10" s="30"/>
      <c r="C10" s="30"/>
      <c r="D10" s="30"/>
      <c r="E10" s="30"/>
      <c r="F10" s="30"/>
      <c r="G10" s="30"/>
      <c r="H10" s="30"/>
      <c r="I10" s="30"/>
      <c r="J10" s="22"/>
      <c r="K10" s="22"/>
      <c r="L10" s="27" t="s">
        <v>53</v>
      </c>
      <c r="M10" s="27"/>
      <c r="N10" s="65">
        <v>16.501363582879179</v>
      </c>
      <c r="O10" s="65">
        <v>20.27103605089281</v>
      </c>
      <c r="P10" s="65">
        <v>20.109311862816853</v>
      </c>
      <c r="Q10" s="65">
        <v>20.727193585466082</v>
      </c>
      <c r="R10" s="65">
        <v>22.391094917945082</v>
      </c>
      <c r="S10" s="64"/>
    </row>
    <row r="11" spans="1:19">
      <c r="A11" s="30"/>
      <c r="B11" s="30"/>
      <c r="C11" s="30"/>
      <c r="D11" s="30"/>
      <c r="E11" s="30"/>
      <c r="F11" s="30"/>
      <c r="G11" s="30"/>
      <c r="H11" s="30"/>
      <c r="I11" s="30"/>
      <c r="J11" s="22"/>
      <c r="K11" s="22"/>
      <c r="L11" s="75" t="s">
        <v>47</v>
      </c>
      <c r="M11" s="75"/>
      <c r="N11" s="82">
        <v>17.866890536964235</v>
      </c>
      <c r="O11" s="82">
        <v>19.551882087791306</v>
      </c>
      <c r="P11" s="82">
        <v>20.608430012351505</v>
      </c>
      <c r="Q11" s="82">
        <v>20.794586231796874</v>
      </c>
      <c r="R11" s="82">
        <v>21.178211131096099</v>
      </c>
      <c r="S11" s="64"/>
    </row>
    <row r="12" spans="1:19">
      <c r="A12" s="30"/>
      <c r="B12" s="30"/>
      <c r="C12" s="30"/>
      <c r="D12" s="30"/>
      <c r="E12" s="30"/>
      <c r="F12" s="30"/>
      <c r="G12" s="30"/>
      <c r="H12" s="30"/>
      <c r="I12" s="30"/>
      <c r="J12" s="22"/>
      <c r="K12" s="22"/>
      <c r="L12" s="27" t="s">
        <v>43</v>
      </c>
      <c r="M12" s="27"/>
      <c r="N12" s="65">
        <v>18.609364118146708</v>
      </c>
      <c r="O12" s="65">
        <v>19.724321440600903</v>
      </c>
      <c r="P12" s="65">
        <v>21.008440611205266</v>
      </c>
      <c r="Q12" s="65">
        <v>20.218852165530752</v>
      </c>
      <c r="R12" s="65">
        <v>20.439021664516375</v>
      </c>
      <c r="S12" s="64"/>
    </row>
    <row r="13" spans="1:19">
      <c r="A13" s="30"/>
      <c r="B13" s="30"/>
      <c r="C13" s="30"/>
      <c r="D13" s="30"/>
      <c r="E13" s="30"/>
      <c r="F13" s="30"/>
      <c r="G13" s="30"/>
      <c r="H13" s="30"/>
      <c r="I13" s="30"/>
      <c r="J13" s="22"/>
      <c r="K13" s="22"/>
      <c r="L13" s="75" t="s">
        <v>42</v>
      </c>
      <c r="M13" s="75"/>
      <c r="N13" s="82">
        <v>19.157964546318215</v>
      </c>
      <c r="O13" s="82">
        <v>20.053252251115314</v>
      </c>
      <c r="P13" s="82">
        <v>20.646734526502211</v>
      </c>
      <c r="Q13" s="82">
        <v>19.840903424458993</v>
      </c>
      <c r="R13" s="82">
        <v>20.301145251605242</v>
      </c>
      <c r="S13" s="64"/>
    </row>
    <row r="14" spans="1:19">
      <c r="A14" s="30"/>
      <c r="B14" s="30"/>
      <c r="C14" s="30"/>
      <c r="D14" s="30"/>
      <c r="E14" s="30"/>
      <c r="F14" s="30"/>
      <c r="G14" s="30"/>
      <c r="H14" s="30"/>
      <c r="I14" s="30"/>
      <c r="J14" s="22"/>
      <c r="K14" s="22"/>
      <c r="L14" s="27" t="s">
        <v>41</v>
      </c>
      <c r="M14" s="27"/>
      <c r="N14" s="65">
        <v>19.304743267662083</v>
      </c>
      <c r="O14" s="65">
        <v>22.005435719186391</v>
      </c>
      <c r="P14" s="65">
        <v>22.396590259013941</v>
      </c>
      <c r="Q14" s="65">
        <v>19.1869264128126</v>
      </c>
      <c r="R14" s="65">
        <v>17.106304341325</v>
      </c>
      <c r="S14" s="23"/>
    </row>
    <row r="15" spans="1:19">
      <c r="A15" s="30"/>
      <c r="B15" s="30"/>
      <c r="C15" s="30"/>
      <c r="D15" s="30"/>
      <c r="E15" s="30"/>
      <c r="F15" s="30"/>
      <c r="G15" s="30"/>
      <c r="H15" s="30"/>
      <c r="I15" s="30"/>
      <c r="J15" s="22"/>
      <c r="K15" s="22"/>
      <c r="L15" s="75" t="s">
        <v>52</v>
      </c>
      <c r="M15" s="75"/>
      <c r="N15" s="82">
        <v>19.410048984663085</v>
      </c>
      <c r="O15" s="82">
        <v>20.357326844798777</v>
      </c>
      <c r="P15" s="82">
        <v>21.127103392442045</v>
      </c>
      <c r="Q15" s="82">
        <v>20.042543184405396</v>
      </c>
      <c r="R15" s="82">
        <v>19.0629775936907</v>
      </c>
      <c r="S15" s="23"/>
    </row>
    <row r="16" spans="1:19">
      <c r="A16" s="30"/>
      <c r="B16" s="30"/>
      <c r="C16" s="30"/>
      <c r="D16" s="30"/>
      <c r="E16" s="30"/>
      <c r="F16" s="30"/>
      <c r="G16" s="30"/>
      <c r="H16" s="30"/>
      <c r="I16" s="30"/>
      <c r="J16" s="22"/>
      <c r="K16" s="22"/>
      <c r="L16" s="119" t="s">
        <v>54</v>
      </c>
      <c r="M16" s="119"/>
      <c r="N16" s="120">
        <v>22.25150980962578</v>
      </c>
      <c r="O16" s="120">
        <v>25.679134605898795</v>
      </c>
      <c r="P16" s="120">
        <v>22.676598321141501</v>
      </c>
      <c r="Q16" s="120">
        <v>15.772211560251655</v>
      </c>
      <c r="R16" s="120">
        <v>13.620545703082279</v>
      </c>
      <c r="S16" s="23"/>
    </row>
    <row r="17" spans="1:19">
      <c r="A17" s="30"/>
      <c r="B17" s="30"/>
      <c r="C17" s="30"/>
      <c r="D17" s="30"/>
      <c r="E17" s="30"/>
      <c r="F17" s="30"/>
      <c r="G17" s="30"/>
      <c r="H17" s="30"/>
      <c r="I17" s="30"/>
      <c r="J17" s="22"/>
      <c r="K17" s="22"/>
      <c r="L17" s="40"/>
      <c r="M17" s="49"/>
      <c r="N17" s="26"/>
      <c r="O17" s="26"/>
      <c r="P17" s="26"/>
      <c r="Q17" s="26"/>
      <c r="R17" s="26"/>
      <c r="S17" s="23"/>
    </row>
    <row r="18" spans="1:19">
      <c r="A18" s="30"/>
      <c r="B18" s="30"/>
      <c r="C18" s="30"/>
      <c r="D18" s="30"/>
      <c r="E18" s="30"/>
      <c r="F18" s="30"/>
      <c r="G18" s="30"/>
      <c r="H18" s="30"/>
      <c r="I18" s="30"/>
      <c r="J18" s="22"/>
      <c r="K18" s="22"/>
      <c r="S18" s="23"/>
    </row>
    <row r="19" spans="1:19" ht="12.75" customHeight="1">
      <c r="A19" s="143" t="s">
        <v>57</v>
      </c>
      <c r="B19" s="143"/>
      <c r="C19" s="143"/>
      <c r="D19" s="143"/>
      <c r="E19" s="143"/>
      <c r="F19" s="143"/>
      <c r="G19" s="143"/>
      <c r="H19" s="143"/>
      <c r="I19" s="143"/>
      <c r="J19" s="22"/>
      <c r="K19" s="22"/>
      <c r="N19" s="81"/>
      <c r="S19" s="23"/>
    </row>
    <row r="20" spans="1:19" ht="12.75" customHeight="1">
      <c r="A20" s="143"/>
      <c r="B20" s="143"/>
      <c r="C20" s="143"/>
      <c r="D20" s="143"/>
      <c r="E20" s="143"/>
      <c r="F20" s="143"/>
      <c r="G20" s="143"/>
      <c r="H20" s="143"/>
      <c r="I20" s="143"/>
      <c r="J20" s="29"/>
      <c r="K20" s="22"/>
      <c r="S20" s="23"/>
    </row>
    <row r="21" spans="1:19" ht="12.75" customHeight="1">
      <c r="A21"/>
      <c r="B21"/>
      <c r="C21"/>
      <c r="D21"/>
      <c r="E21"/>
      <c r="F21"/>
      <c r="G21"/>
      <c r="H21"/>
      <c r="I21"/>
      <c r="J21" s="22"/>
      <c r="K21" s="22"/>
      <c r="S21" s="23"/>
    </row>
    <row r="22" spans="1:19" ht="12.75" customHeight="1">
      <c r="A22"/>
      <c r="B22"/>
      <c r="C22"/>
      <c r="D22"/>
      <c r="E22"/>
      <c r="F22"/>
      <c r="G22"/>
      <c r="H22"/>
      <c r="I22"/>
      <c r="J22" s="22"/>
      <c r="K22" s="29"/>
      <c r="S22" s="23"/>
    </row>
    <row r="23" spans="1:19" ht="12.75" customHeight="1">
      <c r="A23" s="89" t="s">
        <v>5</v>
      </c>
      <c r="B23" s="90"/>
      <c r="C23" s="90"/>
      <c r="D23" s="90"/>
      <c r="E23" s="90"/>
      <c r="F23" s="92"/>
      <c r="G23" s="92"/>
      <c r="H23" s="92"/>
      <c r="I23" s="92"/>
      <c r="J23" s="22"/>
      <c r="K23" s="22"/>
      <c r="S23" s="23"/>
    </row>
    <row r="24" spans="1:19" ht="12.75" customHeight="1">
      <c r="A24" s="91" t="s">
        <v>67</v>
      </c>
      <c r="B24" s="92"/>
      <c r="C24" s="92"/>
      <c r="D24" s="95"/>
      <c r="E24" s="92"/>
      <c r="F24" s="92"/>
      <c r="G24" s="92"/>
      <c r="H24" s="92"/>
      <c r="I24" s="92"/>
      <c r="J24" s="22"/>
      <c r="K24" s="22"/>
      <c r="S24" s="23"/>
    </row>
    <row r="25" spans="1:19" ht="12.75" customHeight="1">
      <c r="A25" s="96" t="s">
        <v>48</v>
      </c>
      <c r="B25" s="92"/>
      <c r="C25" s="92"/>
      <c r="D25" s="95"/>
      <c r="E25" s="92"/>
      <c r="F25" s="92"/>
      <c r="G25" s="92"/>
      <c r="H25" s="92"/>
      <c r="I25" s="92"/>
      <c r="J25" s="22"/>
      <c r="K25" s="22"/>
      <c r="S25" s="23"/>
    </row>
    <row r="26" spans="1:19" ht="13.5" customHeight="1">
      <c r="A26" s="42"/>
      <c r="B26" s="42"/>
      <c r="C26" s="42"/>
      <c r="D26" s="42"/>
      <c r="E26" s="42"/>
      <c r="J26" s="22"/>
      <c r="K26" s="22"/>
      <c r="S26" s="46"/>
    </row>
    <row r="27" spans="1:19" ht="13.5" customHeight="1">
      <c r="A27" s="22"/>
      <c r="B27" s="22"/>
      <c r="C27" s="22"/>
      <c r="D27" s="22"/>
      <c r="E27" s="22"/>
      <c r="F27" s="20"/>
      <c r="G27" s="20"/>
      <c r="H27" s="20"/>
      <c r="I27" s="20"/>
      <c r="J27" s="22"/>
      <c r="K27" s="22"/>
      <c r="S27" s="24"/>
    </row>
    <row r="28" spans="1:19" ht="13.5" customHeight="1">
      <c r="A28" s="22"/>
      <c r="B28" s="22"/>
      <c r="C28" s="22"/>
      <c r="D28" s="22"/>
      <c r="E28" s="22"/>
      <c r="F28" s="20"/>
      <c r="G28" s="20"/>
      <c r="H28" s="20"/>
      <c r="I28" s="20"/>
      <c r="J28" s="22"/>
      <c r="K28" s="22"/>
      <c r="S28" s="46"/>
    </row>
    <row r="29" spans="1:19">
      <c r="A29" s="20"/>
      <c r="B29" s="20"/>
      <c r="C29" s="20"/>
      <c r="D29" s="20"/>
      <c r="E29" s="20"/>
      <c r="F29" s="20"/>
      <c r="G29" s="20"/>
      <c r="H29" s="20"/>
      <c r="I29" s="20"/>
      <c r="J29" s="22"/>
      <c r="K29" s="22"/>
      <c r="S29" s="46"/>
    </row>
    <row r="30" spans="1:19">
      <c r="A30" s="20"/>
      <c r="B30" s="20"/>
      <c r="C30" s="20"/>
      <c r="D30" s="20"/>
      <c r="E30" s="20"/>
      <c r="F30" s="20"/>
      <c r="G30" s="20"/>
      <c r="H30" s="20"/>
      <c r="I30" s="20"/>
      <c r="J30" s="22"/>
      <c r="K30" s="22"/>
      <c r="S30" s="46"/>
    </row>
    <row r="31" spans="1:19" ht="13.5" customHeight="1">
      <c r="A31" s="20"/>
      <c r="B31" s="20"/>
      <c r="C31" s="20"/>
      <c r="D31" s="20"/>
      <c r="E31" s="20"/>
      <c r="F31" s="20"/>
      <c r="G31" s="20"/>
      <c r="H31" s="20"/>
      <c r="I31" s="20"/>
      <c r="J31" s="22"/>
      <c r="K31" s="22"/>
      <c r="S31" s="46"/>
    </row>
    <row r="32" spans="1:19" ht="13.5" customHeight="1">
      <c r="A32" s="20"/>
      <c r="B32" s="20"/>
      <c r="C32" s="20"/>
      <c r="D32" s="20"/>
      <c r="E32" s="20"/>
      <c r="F32" s="20"/>
      <c r="G32" s="20"/>
      <c r="H32" s="20"/>
      <c r="I32" s="20"/>
      <c r="J32" s="22"/>
      <c r="K32" s="22"/>
      <c r="S32" s="21"/>
    </row>
    <row r="33" spans="1:19" ht="13.5" customHeight="1">
      <c r="A33" s="20"/>
      <c r="B33" s="20"/>
      <c r="C33" s="20"/>
      <c r="D33" s="20"/>
      <c r="E33" s="20"/>
      <c r="F33" s="20"/>
      <c r="G33" s="20"/>
      <c r="H33" s="20"/>
      <c r="I33" s="20"/>
      <c r="J33" s="22"/>
      <c r="K33" s="22"/>
      <c r="S33" s="20"/>
    </row>
    <row r="34" spans="1:19" ht="13.5" customHeight="1">
      <c r="A34" s="20"/>
      <c r="B34" s="20"/>
      <c r="C34" s="20"/>
      <c r="D34" s="20"/>
      <c r="E34" s="20"/>
      <c r="F34" s="20"/>
      <c r="G34" s="20"/>
      <c r="H34" s="20"/>
      <c r="I34" s="20"/>
      <c r="J34" s="22"/>
      <c r="K34" s="22"/>
      <c r="S34" s="20"/>
    </row>
    <row r="35" spans="1:19" ht="12.75" customHeight="1">
      <c r="A35" s="20"/>
      <c r="B35" s="20"/>
      <c r="C35" s="20"/>
      <c r="D35" s="20"/>
      <c r="E35" s="20"/>
      <c r="F35" s="20"/>
      <c r="G35" s="20"/>
      <c r="H35" s="20"/>
      <c r="I35" s="20"/>
      <c r="J35" s="22"/>
      <c r="K35" s="22"/>
      <c r="S35" s="20"/>
    </row>
    <row r="36" spans="1:19" ht="12.75" customHeight="1">
      <c r="A36" s="20"/>
      <c r="B36" s="20"/>
      <c r="C36" s="20"/>
      <c r="D36" s="20"/>
      <c r="E36" s="20"/>
      <c r="F36" s="20"/>
      <c r="G36" s="20"/>
      <c r="H36" s="20"/>
      <c r="I36" s="20"/>
      <c r="J36" s="22"/>
      <c r="K36" s="22"/>
      <c r="S36" s="20"/>
    </row>
    <row r="37" spans="1:19" ht="13.5" customHeight="1">
      <c r="A37" s="20"/>
      <c r="B37" s="20"/>
      <c r="C37" s="20"/>
      <c r="D37" s="20"/>
      <c r="E37" s="20"/>
      <c r="F37" s="20"/>
      <c r="G37" s="20"/>
      <c r="H37" s="20"/>
      <c r="I37" s="20"/>
      <c r="J37" s="22"/>
      <c r="K37" s="22"/>
      <c r="S37" s="20"/>
    </row>
    <row r="38" spans="1:19" ht="13.5" customHeight="1">
      <c r="A38" s="20"/>
      <c r="B38" s="20"/>
      <c r="C38" s="20"/>
      <c r="D38" s="20"/>
      <c r="E38" s="20"/>
      <c r="F38" s="20"/>
      <c r="G38" s="20"/>
      <c r="H38" s="20"/>
      <c r="I38" s="20"/>
      <c r="J38" s="22"/>
      <c r="K38" s="22"/>
      <c r="S38" s="20"/>
    </row>
    <row r="39" spans="1:19" ht="13.5" customHeight="1">
      <c r="A39" s="20"/>
      <c r="B39" s="20"/>
      <c r="C39" s="20"/>
      <c r="D39" s="20"/>
      <c r="E39" s="20"/>
      <c r="F39" s="20"/>
      <c r="G39" s="20"/>
      <c r="H39" s="20"/>
      <c r="I39" s="20"/>
      <c r="J39" s="22"/>
      <c r="K39" s="22"/>
      <c r="S39" s="20"/>
    </row>
    <row r="40" spans="1:19" ht="12.75" customHeight="1">
      <c r="A40" s="20"/>
      <c r="B40" s="20"/>
      <c r="C40" s="20"/>
      <c r="D40" s="20"/>
      <c r="E40" s="20"/>
      <c r="F40" s="20"/>
      <c r="G40" s="20"/>
      <c r="H40" s="20"/>
      <c r="I40" s="20"/>
      <c r="J40" s="22"/>
      <c r="K40" s="22"/>
      <c r="S40" s="20"/>
    </row>
    <row r="41" spans="1:19" ht="12.75" customHeight="1">
      <c r="A41" s="20"/>
      <c r="B41" s="20"/>
      <c r="C41" s="20"/>
      <c r="D41" s="20"/>
      <c r="E41" s="20"/>
      <c r="F41" s="20"/>
      <c r="G41" s="20"/>
      <c r="H41" s="20"/>
      <c r="I41" s="20"/>
      <c r="J41" s="22"/>
      <c r="K41" s="22"/>
      <c r="S41" s="20"/>
    </row>
    <row r="42" spans="1:19" ht="12.75" customHeight="1">
      <c r="A42" s="20"/>
      <c r="B42" s="20"/>
      <c r="C42" s="20"/>
      <c r="D42" s="20"/>
      <c r="E42" s="20"/>
      <c r="F42" s="20"/>
      <c r="G42" s="20"/>
      <c r="H42" s="20"/>
      <c r="I42" s="20"/>
      <c r="J42" s="22"/>
      <c r="K42" s="22"/>
      <c r="S42" s="20"/>
    </row>
    <row r="43" spans="1:19">
      <c r="A43" s="20"/>
      <c r="B43" s="20"/>
      <c r="C43" s="20"/>
      <c r="D43" s="20"/>
      <c r="E43" s="20"/>
      <c r="F43" s="20"/>
      <c r="G43" s="20"/>
      <c r="H43" s="20"/>
      <c r="I43" s="20"/>
      <c r="J43" s="25"/>
      <c r="K43" s="25"/>
      <c r="S43" s="20"/>
    </row>
    <row r="44" spans="1:19">
      <c r="A44" s="20"/>
      <c r="B44" s="20"/>
      <c r="C44" s="20"/>
      <c r="D44" s="20"/>
      <c r="E44" s="20"/>
      <c r="F44" s="20"/>
      <c r="G44" s="20"/>
      <c r="H44" s="20"/>
      <c r="I44" s="20"/>
      <c r="J44" s="25"/>
      <c r="K44" s="25"/>
      <c r="S44" s="20"/>
    </row>
    <row r="45" spans="1:19">
      <c r="A45" s="20"/>
      <c r="B45" s="20"/>
      <c r="C45" s="20"/>
      <c r="D45" s="20"/>
      <c r="E45" s="20"/>
      <c r="F45" s="20"/>
      <c r="G45" s="20"/>
      <c r="H45" s="20"/>
      <c r="I45" s="20"/>
      <c r="J45" s="25"/>
      <c r="K45" s="25"/>
      <c r="S45" s="20"/>
    </row>
    <row r="46" spans="1:19">
      <c r="A46" s="20"/>
      <c r="B46" s="20"/>
      <c r="C46" s="20"/>
      <c r="D46" s="20"/>
      <c r="E46" s="20"/>
      <c r="F46" s="20"/>
      <c r="G46" s="20"/>
      <c r="H46" s="20"/>
      <c r="I46" s="20"/>
      <c r="J46" s="36"/>
      <c r="K46" s="25"/>
      <c r="S46" s="20"/>
    </row>
    <row r="47" spans="1:19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5"/>
      <c r="S47" s="20"/>
    </row>
    <row r="48" spans="1:19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36"/>
    </row>
    <row r="49" spans="1:1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</row>
    <row r="51" spans="1:1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</row>
    <row r="52" spans="1:11">
      <c r="J52" s="20"/>
      <c r="K52" s="20"/>
    </row>
    <row r="53" spans="1:11">
      <c r="J53" s="20"/>
      <c r="K53" s="20"/>
    </row>
    <row r="54" spans="1:11">
      <c r="J54" s="20"/>
      <c r="K54" s="20"/>
    </row>
    <row r="55" spans="1:11">
      <c r="J55" s="20"/>
      <c r="K55" s="20"/>
    </row>
    <row r="56" spans="1:11">
      <c r="J56" s="20"/>
      <c r="K56" s="20"/>
    </row>
    <row r="57" spans="1:11">
      <c r="J57" s="20"/>
      <c r="K57" s="20"/>
    </row>
    <row r="58" spans="1:11">
      <c r="K58" s="20"/>
    </row>
    <row r="59" spans="1:11">
      <c r="K59" s="20"/>
    </row>
  </sheetData>
  <sortState xmlns:xlrd2="http://schemas.microsoft.com/office/spreadsheetml/2017/richdata2" ref="L5:R16">
    <sortCondition ref="N5:N16"/>
  </sortState>
  <mergeCells count="6">
    <mergeCell ref="A19:I20"/>
    <mergeCell ref="A1:I1"/>
    <mergeCell ref="L1:R1"/>
    <mergeCell ref="A2:I2"/>
    <mergeCell ref="L2:R2"/>
    <mergeCell ref="N3:R3"/>
  </mergeCells>
  <phoneticPr fontId="58" type="noConversion"/>
  <hyperlinks>
    <hyperlink ref="A25" r:id="rId1" display="OECD-32 average: OECD Family Database Indicator SF1.1" xr:uid="{00000000-0004-0000-0100-000001000000}"/>
    <hyperlink ref="A24" r:id="rId2" xr:uid="{1A9BA0DF-54B3-4E4D-ABCE-29B2036D6930}"/>
  </hyperlinks>
  <pageMargins left="0.70866141732283472" right="0.70866141732283472" top="0.74803149606299213" bottom="0.74803149606299213" header="0.31496062992125984" footer="0.31496062992125984"/>
  <pageSetup paperSize="9" scale="70" orientation="landscape" r:id="rId3"/>
  <headerFooter>
    <oddFooter>&amp;C_x000D_&amp;1#&amp;"Calibri"&amp;10&amp;K0000FF Restricted Use - À usage restreint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  <pageSetUpPr fitToPage="1"/>
  </sheetPr>
  <dimension ref="A1:Y67"/>
  <sheetViews>
    <sheetView showGridLines="0" zoomScale="95" zoomScaleNormal="95" workbookViewId="0">
      <selection sqref="A1:I1"/>
    </sheetView>
  </sheetViews>
  <sheetFormatPr defaultColWidth="9.19921875" defaultRowHeight="12.75"/>
  <cols>
    <col min="1" max="1" width="15.796875" style="18" bestFit="1" customWidth="1"/>
    <col min="2" max="10" width="9.19921875" style="18"/>
    <col min="11" max="11" width="5.19921875" style="18" bestFit="1" customWidth="1"/>
    <col min="12" max="12" width="2.73046875" style="18" customWidth="1"/>
    <col min="13" max="23" width="8.73046875" style="19" customWidth="1"/>
    <col min="24" max="24" width="8.73046875" style="18" customWidth="1"/>
    <col min="25" max="16384" width="9.19921875" style="18"/>
  </cols>
  <sheetData>
    <row r="1" spans="1:25" ht="16.5" customHeight="1">
      <c r="A1" s="136" t="s">
        <v>45</v>
      </c>
      <c r="B1" s="137"/>
      <c r="C1" s="137"/>
      <c r="D1" s="137"/>
      <c r="E1" s="137"/>
      <c r="F1" s="137"/>
      <c r="G1" s="137"/>
      <c r="H1" s="137"/>
      <c r="I1" s="137"/>
      <c r="J1" s="35"/>
      <c r="K1" s="145" t="s">
        <v>44</v>
      </c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33"/>
    </row>
    <row r="2" spans="1:25" ht="13.5" customHeight="1" thickBot="1">
      <c r="A2" s="144" t="s">
        <v>78</v>
      </c>
      <c r="B2" s="144"/>
      <c r="C2" s="144"/>
      <c r="D2" s="144"/>
      <c r="E2" s="144"/>
      <c r="F2" s="144"/>
      <c r="G2" s="144"/>
      <c r="H2" s="144"/>
      <c r="I2" s="144"/>
      <c r="J2" s="29"/>
      <c r="K2" s="146" t="s">
        <v>55</v>
      </c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33"/>
    </row>
    <row r="3" spans="1:25" ht="12.75" customHeight="1">
      <c r="A3" s="47"/>
      <c r="B3" s="47"/>
      <c r="C3" s="47"/>
      <c r="D3" s="47"/>
      <c r="E3" s="47"/>
      <c r="F3" s="47"/>
      <c r="G3" s="47"/>
      <c r="H3" s="47"/>
      <c r="I3" s="47"/>
      <c r="J3" s="29"/>
      <c r="K3" s="34"/>
      <c r="L3" s="34"/>
      <c r="M3" s="34"/>
      <c r="N3" s="34"/>
      <c r="O3" s="69"/>
      <c r="P3" s="69"/>
      <c r="Q3" s="69"/>
      <c r="R3" s="69"/>
      <c r="S3" s="69"/>
      <c r="T3" s="69"/>
      <c r="U3" s="69"/>
      <c r="V3" s="69"/>
      <c r="W3" s="69"/>
      <c r="X3" s="33"/>
      <c r="Y3" s="33"/>
    </row>
    <row r="4" spans="1:25" ht="25.5">
      <c r="A4" s="31"/>
      <c r="B4" s="31"/>
      <c r="C4" s="31"/>
      <c r="D4" s="31"/>
      <c r="E4" s="31"/>
      <c r="F4" s="31"/>
      <c r="G4" s="31"/>
      <c r="H4" s="31"/>
      <c r="I4" s="31"/>
      <c r="J4" s="29"/>
      <c r="K4" s="32"/>
      <c r="L4" s="32"/>
      <c r="M4" s="50" t="s">
        <v>42</v>
      </c>
      <c r="N4" s="100" t="s">
        <v>40</v>
      </c>
      <c r="O4" s="100" t="s">
        <v>52</v>
      </c>
      <c r="P4" s="100" t="s">
        <v>2</v>
      </c>
      <c r="Q4" s="100" t="s">
        <v>1</v>
      </c>
      <c r="R4" s="100" t="s">
        <v>53</v>
      </c>
      <c r="S4" s="100" t="s">
        <v>54</v>
      </c>
      <c r="T4" s="100" t="s">
        <v>43</v>
      </c>
      <c r="U4" s="50" t="s">
        <v>34</v>
      </c>
      <c r="V4" s="50" t="s">
        <v>36</v>
      </c>
      <c r="W4" s="50" t="s">
        <v>41</v>
      </c>
      <c r="X4" s="50" t="s">
        <v>51</v>
      </c>
    </row>
    <row r="5" spans="1:25">
      <c r="A5" s="31"/>
      <c r="B5" s="31"/>
      <c r="C5" s="31"/>
      <c r="D5" s="31"/>
      <c r="E5" s="31"/>
      <c r="F5" s="31"/>
      <c r="G5" s="31"/>
      <c r="H5" s="31"/>
      <c r="I5" s="31"/>
      <c r="J5" s="29"/>
      <c r="K5" s="75">
        <v>2000</v>
      </c>
      <c r="L5" s="75"/>
      <c r="M5" s="127">
        <v>100</v>
      </c>
      <c r="N5" s="127">
        <v>100</v>
      </c>
      <c r="O5" s="127">
        <v>100</v>
      </c>
      <c r="P5" s="127">
        <v>100</v>
      </c>
      <c r="Q5" s="127">
        <v>100</v>
      </c>
      <c r="R5" s="127">
        <v>100</v>
      </c>
      <c r="S5" s="127">
        <v>100</v>
      </c>
      <c r="T5" s="127">
        <v>100</v>
      </c>
      <c r="U5" s="127">
        <v>100</v>
      </c>
      <c r="V5" s="127">
        <v>100</v>
      </c>
      <c r="W5" s="127">
        <v>100</v>
      </c>
      <c r="X5" s="127">
        <v>100</v>
      </c>
    </row>
    <row r="6" spans="1:25">
      <c r="A6" s="30"/>
      <c r="B6" s="30"/>
      <c r="C6" s="30"/>
      <c r="D6" s="30"/>
      <c r="E6" s="30"/>
      <c r="F6" s="30"/>
      <c r="G6" s="30"/>
      <c r="H6" s="30"/>
      <c r="I6" s="30"/>
      <c r="J6" s="22"/>
      <c r="K6" s="27"/>
      <c r="L6" s="27"/>
      <c r="M6" s="128">
        <v>100.32315820661802</v>
      </c>
      <c r="N6" s="128">
        <v>97.692852458480203</v>
      </c>
      <c r="O6" s="128">
        <v>100.0979416978675</v>
      </c>
      <c r="P6" s="128">
        <v>99.048796435999549</v>
      </c>
      <c r="Q6" s="128">
        <v>99.529464391000474</v>
      </c>
      <c r="R6" s="128">
        <v>100.95001379707915</v>
      </c>
      <c r="S6" s="128">
        <v>97.739182486349293</v>
      </c>
      <c r="T6" s="128">
        <v>100.13609858320807</v>
      </c>
      <c r="U6" s="128">
        <v>100.77493974632461</v>
      </c>
      <c r="V6" s="128">
        <v>98.88104458145051</v>
      </c>
      <c r="W6" s="128">
        <v>98.307814612573623</v>
      </c>
      <c r="X6" s="128">
        <v>99.728134151674539</v>
      </c>
    </row>
    <row r="7" spans="1:25">
      <c r="A7" s="30"/>
      <c r="B7" s="30"/>
      <c r="C7" s="30"/>
      <c r="D7" s="30"/>
      <c r="E7" s="30"/>
      <c r="F7" s="30"/>
      <c r="G7" s="30"/>
      <c r="H7" s="30"/>
      <c r="I7" s="30"/>
      <c r="J7" s="22"/>
      <c r="K7" s="75"/>
      <c r="L7" s="75"/>
      <c r="M7" s="127">
        <v>100.5058035380938</v>
      </c>
      <c r="N7" s="127">
        <v>94.688691239216055</v>
      </c>
      <c r="O7" s="127">
        <v>100.26228440677379</v>
      </c>
      <c r="P7" s="127">
        <v>98.233579587660984</v>
      </c>
      <c r="Q7" s="127">
        <v>98.682581830186038</v>
      </c>
      <c r="R7" s="127">
        <v>101.82749656251715</v>
      </c>
      <c r="S7" s="127">
        <v>95.368314167550466</v>
      </c>
      <c r="T7" s="127">
        <v>100.63795499066102</v>
      </c>
      <c r="U7" s="127">
        <v>100.88756713627716</v>
      </c>
      <c r="V7" s="127">
        <v>97.861470136024082</v>
      </c>
      <c r="W7" s="127">
        <v>96.866767486023008</v>
      </c>
      <c r="X7" s="127">
        <v>99.463257647163474</v>
      </c>
    </row>
    <row r="8" spans="1:25">
      <c r="A8" s="30"/>
      <c r="B8" s="30"/>
      <c r="C8" s="30"/>
      <c r="D8" s="30"/>
      <c r="E8" s="30"/>
      <c r="F8" s="30"/>
      <c r="G8" s="30"/>
      <c r="H8" s="30"/>
      <c r="I8" s="30"/>
      <c r="J8" s="22"/>
      <c r="K8" s="27"/>
      <c r="L8" s="27"/>
      <c r="M8" s="128">
        <v>100.61638549610967</v>
      </c>
      <c r="N8" s="128">
        <v>91.573463437119003</v>
      </c>
      <c r="O8" s="128">
        <v>100.39377104413654</v>
      </c>
      <c r="P8" s="128">
        <v>97.482595263303665</v>
      </c>
      <c r="Q8" s="128">
        <v>97.477937289301096</v>
      </c>
      <c r="R8" s="128">
        <v>102.52177858271536</v>
      </c>
      <c r="S8" s="128">
        <v>92.971221222380194</v>
      </c>
      <c r="T8" s="128">
        <v>101.27112660015489</v>
      </c>
      <c r="U8" s="128">
        <v>99.597297733934269</v>
      </c>
      <c r="V8" s="128">
        <v>96.951174401955768</v>
      </c>
      <c r="W8" s="128">
        <v>95.566262396808696</v>
      </c>
      <c r="X8" s="128">
        <v>99.197731452551352</v>
      </c>
    </row>
    <row r="9" spans="1:25">
      <c r="A9" s="30"/>
      <c r="B9" s="30"/>
      <c r="C9" s="30"/>
      <c r="D9" s="30"/>
      <c r="E9" s="30"/>
      <c r="F9" s="30"/>
      <c r="G9" s="30"/>
      <c r="H9" s="30"/>
      <c r="I9" s="30"/>
      <c r="J9" s="22"/>
      <c r="K9" s="75"/>
      <c r="L9" s="75"/>
      <c r="M9" s="127">
        <v>100.75324672381116</v>
      </c>
      <c r="N9" s="127">
        <v>88.530864566466335</v>
      </c>
      <c r="O9" s="127">
        <v>100.50042688403265</v>
      </c>
      <c r="P9" s="127">
        <v>96.85130891935394</v>
      </c>
      <c r="Q9" s="127">
        <v>95.902062141989589</v>
      </c>
      <c r="R9" s="127">
        <v>102.98116939213399</v>
      </c>
      <c r="S9" s="127">
        <v>90.673006117921659</v>
      </c>
      <c r="T9" s="127">
        <v>101.54577240216847</v>
      </c>
      <c r="U9" s="127">
        <v>98.010491228185856</v>
      </c>
      <c r="V9" s="127">
        <v>96.0854136077985</v>
      </c>
      <c r="W9" s="127">
        <v>94.168675176745424</v>
      </c>
      <c r="X9" s="127">
        <v>98.873820331518644</v>
      </c>
    </row>
    <row r="10" spans="1:25">
      <c r="A10" s="30"/>
      <c r="B10" s="30"/>
      <c r="C10" s="30"/>
      <c r="D10" s="30"/>
      <c r="E10" s="30"/>
      <c r="F10" s="30"/>
      <c r="G10" s="30"/>
      <c r="H10" s="30"/>
      <c r="I10" s="30"/>
      <c r="J10" s="22"/>
      <c r="K10" s="27">
        <v>2005</v>
      </c>
      <c r="L10" s="27"/>
      <c r="M10" s="128">
        <v>101.010851562924</v>
      </c>
      <c r="N10" s="128">
        <v>85.319921077055383</v>
      </c>
      <c r="O10" s="128">
        <v>100.77801437591543</v>
      </c>
      <c r="P10" s="128">
        <v>96.298740057706084</v>
      </c>
      <c r="Q10" s="128">
        <v>93.857129214525798</v>
      </c>
      <c r="R10" s="128">
        <v>103.22703837588594</v>
      </c>
      <c r="S10" s="128">
        <v>88.641321211728254</v>
      </c>
      <c r="T10" s="128">
        <v>101.41428636508587</v>
      </c>
      <c r="U10" s="128">
        <v>97.026056623618118</v>
      </c>
      <c r="V10" s="128">
        <v>95.188680476566503</v>
      </c>
      <c r="W10" s="128">
        <v>92.515351036067756</v>
      </c>
      <c r="X10" s="128">
        <v>98.473974291352675</v>
      </c>
    </row>
    <row r="11" spans="1:25">
      <c r="A11" s="30"/>
      <c r="B11" s="30"/>
      <c r="C11" s="30"/>
      <c r="D11" s="30"/>
      <c r="E11" s="30"/>
      <c r="F11" s="30"/>
      <c r="G11" s="30"/>
      <c r="H11" s="30"/>
      <c r="I11" s="30"/>
      <c r="J11" s="22"/>
      <c r="K11" s="75"/>
      <c r="L11" s="75"/>
      <c r="M11" s="127">
        <v>101.58405947601881</v>
      </c>
      <c r="N11" s="127">
        <v>82.872118422105416</v>
      </c>
      <c r="O11" s="127">
        <v>101.22331454576835</v>
      </c>
      <c r="P11" s="127">
        <v>95.773038987228801</v>
      </c>
      <c r="Q11" s="127">
        <v>91.477697371431688</v>
      </c>
      <c r="R11" s="127">
        <v>103.34492678755637</v>
      </c>
      <c r="S11" s="127">
        <v>87.04763966784455</v>
      </c>
      <c r="T11" s="127">
        <v>101.31041865974215</v>
      </c>
      <c r="U11" s="127">
        <v>96.365920323375121</v>
      </c>
      <c r="V11" s="127">
        <v>94.227633202774967</v>
      </c>
      <c r="W11" s="127">
        <v>91.092517482674324</v>
      </c>
      <c r="X11" s="127">
        <v>98.0687967716039</v>
      </c>
    </row>
    <row r="12" spans="1:25">
      <c r="A12" s="30"/>
      <c r="B12" s="30"/>
      <c r="C12" s="30"/>
      <c r="D12" s="30"/>
      <c r="E12" s="30"/>
      <c r="F12" s="30"/>
      <c r="G12" s="30"/>
      <c r="H12" s="30"/>
      <c r="I12" s="30"/>
      <c r="J12" s="22"/>
      <c r="K12" s="27"/>
      <c r="L12" s="27"/>
      <c r="M12" s="128">
        <v>102.61092792013116</v>
      </c>
      <c r="N12" s="128">
        <v>81.563944017370488</v>
      </c>
      <c r="O12" s="128">
        <v>101.75534446781829</v>
      </c>
      <c r="P12" s="128">
        <v>95.319327502690527</v>
      </c>
      <c r="Q12" s="128">
        <v>88.935108127640788</v>
      </c>
      <c r="R12" s="128">
        <v>103.34857755012933</v>
      </c>
      <c r="S12" s="128">
        <v>86.026615969581741</v>
      </c>
      <c r="T12" s="128">
        <v>101.54805020272426</v>
      </c>
      <c r="U12" s="128">
        <v>95.880989512068865</v>
      </c>
      <c r="V12" s="128">
        <v>93.219339770410883</v>
      </c>
      <c r="W12" s="128">
        <v>90.249145919835556</v>
      </c>
      <c r="X12" s="128">
        <v>97.810572623976739</v>
      </c>
    </row>
    <row r="13" spans="1:25">
      <c r="A13" s="30"/>
      <c r="B13" s="30"/>
      <c r="C13" s="30"/>
      <c r="D13" s="30"/>
      <c r="E13" s="30"/>
      <c r="F13" s="30"/>
      <c r="G13" s="30"/>
      <c r="H13" s="30"/>
      <c r="I13" s="30"/>
      <c r="J13" s="22"/>
      <c r="K13" s="75"/>
      <c r="L13" s="75"/>
      <c r="M13" s="127">
        <v>103.9374958840267</v>
      </c>
      <c r="N13" s="127">
        <v>80.758228111448034</v>
      </c>
      <c r="O13" s="127">
        <v>102.31516198587154</v>
      </c>
      <c r="P13" s="127">
        <v>94.938998809644076</v>
      </c>
      <c r="Q13" s="127">
        <v>86.32686251534011</v>
      </c>
      <c r="R13" s="127">
        <v>103.1298503614223</v>
      </c>
      <c r="S13" s="127">
        <v>85.686448409849802</v>
      </c>
      <c r="T13" s="127">
        <v>102.03453145642567</v>
      </c>
      <c r="U13" s="127">
        <v>95.654152145888062</v>
      </c>
      <c r="V13" s="127">
        <v>92.189525836498035</v>
      </c>
      <c r="W13" s="127">
        <v>89.75991025062244</v>
      </c>
      <c r="X13" s="127">
        <v>97.733768067572683</v>
      </c>
    </row>
    <row r="14" spans="1:25">
      <c r="A14" s="30"/>
      <c r="B14" s="30"/>
      <c r="C14" s="30"/>
      <c r="D14" s="30"/>
      <c r="E14" s="30"/>
      <c r="F14" s="30"/>
      <c r="G14" s="30"/>
      <c r="H14" s="30"/>
      <c r="I14" s="30"/>
      <c r="J14" s="22"/>
      <c r="K14" s="27"/>
      <c r="L14" s="27"/>
      <c r="M14" s="128">
        <v>105.24557895673942</v>
      </c>
      <c r="N14" s="128">
        <v>80.332572869586954</v>
      </c>
      <c r="O14" s="128">
        <v>102.81573911373223</v>
      </c>
      <c r="P14" s="128">
        <v>94.433369205411083</v>
      </c>
      <c r="Q14" s="128">
        <v>83.820734876383682</v>
      </c>
      <c r="R14" s="128">
        <v>102.59396556343341</v>
      </c>
      <c r="S14" s="128">
        <v>86.135972082640563</v>
      </c>
      <c r="T14" s="128">
        <v>102.67527675276753</v>
      </c>
      <c r="U14" s="128">
        <v>95.348778935776664</v>
      </c>
      <c r="V14" s="128">
        <v>91.148411360937061</v>
      </c>
      <c r="W14" s="128">
        <v>89.166384797287677</v>
      </c>
      <c r="X14" s="128">
        <v>97.704997982547013</v>
      </c>
    </row>
    <row r="15" spans="1:25">
      <c r="A15" s="30"/>
      <c r="B15" s="30"/>
      <c r="C15" s="30"/>
      <c r="D15" s="30"/>
      <c r="E15" s="30"/>
      <c r="F15" s="30"/>
      <c r="G15" s="30"/>
      <c r="H15" s="30"/>
      <c r="I15" s="30"/>
      <c r="J15" s="22"/>
      <c r="K15" s="75">
        <v>2010</v>
      </c>
      <c r="L15" s="75"/>
      <c r="M15" s="127">
        <v>106.32955161169238</v>
      </c>
      <c r="N15" s="127">
        <v>80.129125727468676</v>
      </c>
      <c r="O15" s="127">
        <v>103.32999669335872</v>
      </c>
      <c r="P15" s="127">
        <v>93.826845790018837</v>
      </c>
      <c r="Q15" s="127">
        <v>81.460693166957668</v>
      </c>
      <c r="R15" s="127">
        <v>102.02588651888065</v>
      </c>
      <c r="S15" s="127">
        <v>87.395738295596118</v>
      </c>
      <c r="T15" s="127">
        <v>103.30565805658058</v>
      </c>
      <c r="U15" s="127">
        <v>94.633186174790055</v>
      </c>
      <c r="V15" s="127">
        <v>89.913384537936253</v>
      </c>
      <c r="W15" s="127">
        <v>88.473503602808137</v>
      </c>
      <c r="X15" s="127">
        <v>97.690898871354733</v>
      </c>
    </row>
    <row r="16" spans="1:25">
      <c r="A16" s="30"/>
      <c r="B16" s="30"/>
      <c r="C16" s="30"/>
      <c r="D16" s="30"/>
      <c r="E16" s="30"/>
      <c r="F16" s="30"/>
      <c r="G16" s="30"/>
      <c r="H16" s="30"/>
      <c r="I16" s="30"/>
      <c r="J16" s="22"/>
      <c r="K16" s="27"/>
      <c r="L16" s="27"/>
      <c r="M16" s="128">
        <v>107.46498731178433</v>
      </c>
      <c r="N16" s="128">
        <v>80.067895600932587</v>
      </c>
      <c r="O16" s="128">
        <v>103.91438658949433</v>
      </c>
      <c r="P16" s="128">
        <v>93.190785869479726</v>
      </c>
      <c r="Q16" s="128">
        <v>79.07334219962695</v>
      </c>
      <c r="R16" s="128">
        <v>101.83716184493103</v>
      </c>
      <c r="S16" s="128">
        <v>89.037179920619849</v>
      </c>
      <c r="T16" s="128">
        <v>103.62306956402898</v>
      </c>
      <c r="U16" s="128">
        <v>93.948717610558489</v>
      </c>
      <c r="V16" s="128">
        <v>88.427125713415862</v>
      </c>
      <c r="W16" s="128">
        <v>88.191452472172614</v>
      </c>
      <c r="X16" s="128">
        <v>97.692334797944639</v>
      </c>
    </row>
    <row r="17" spans="1:25" ht="12.75" customHeight="1">
      <c r="A17" s="30"/>
      <c r="B17" s="30"/>
      <c r="C17" s="30"/>
      <c r="D17" s="30"/>
      <c r="E17" s="30"/>
      <c r="F17" s="30"/>
      <c r="G17" s="30"/>
      <c r="H17" s="30"/>
      <c r="I17" s="30"/>
      <c r="J17" s="22"/>
      <c r="K17" s="75"/>
      <c r="L17" s="75"/>
      <c r="M17" s="127">
        <v>109.03557346793555</v>
      </c>
      <c r="N17" s="127">
        <v>80.417314806317648</v>
      </c>
      <c r="O17" s="127">
        <v>104.54586891110313</v>
      </c>
      <c r="P17" s="127">
        <v>92.414337908074771</v>
      </c>
      <c r="Q17" s="127">
        <v>76.777830651209854</v>
      </c>
      <c r="R17" s="127">
        <v>101.95205573930777</v>
      </c>
      <c r="S17" s="127">
        <v>91.058676009503387</v>
      </c>
      <c r="T17" s="127">
        <v>103.61504031706986</v>
      </c>
      <c r="U17" s="127">
        <v>93.552015984121368</v>
      </c>
      <c r="V17" s="127">
        <v>86.902743834654601</v>
      </c>
      <c r="W17" s="127">
        <v>88.427634286676991</v>
      </c>
      <c r="X17" s="127">
        <v>97.658024631857657</v>
      </c>
    </row>
    <row r="18" spans="1:25">
      <c r="A18" s="30"/>
      <c r="B18" s="30"/>
      <c r="C18" s="30"/>
      <c r="D18" s="30"/>
      <c r="E18" s="30"/>
      <c r="F18" s="30"/>
      <c r="G18" s="30"/>
      <c r="H18" s="30"/>
      <c r="I18" s="30"/>
      <c r="J18" s="22"/>
      <c r="K18" s="27"/>
      <c r="L18" s="27"/>
      <c r="M18" s="128">
        <v>110.79376615932692</v>
      </c>
      <c r="N18" s="128">
        <v>81.009978048391091</v>
      </c>
      <c r="O18" s="128">
        <v>105.10779510128347</v>
      </c>
      <c r="P18" s="128">
        <v>91.525294851152964</v>
      </c>
      <c r="Q18" s="128">
        <v>74.819172352655613</v>
      </c>
      <c r="R18" s="128">
        <v>102.14042999102091</v>
      </c>
      <c r="S18" s="128">
        <v>93.941937635175506</v>
      </c>
      <c r="T18" s="128">
        <v>103.61566671222269</v>
      </c>
      <c r="U18" s="128">
        <v>93.091483377898527</v>
      </c>
      <c r="V18" s="128">
        <v>85.521106153779613</v>
      </c>
      <c r="W18" s="128">
        <v>89.213690294402085</v>
      </c>
      <c r="X18" s="128">
        <v>97.602259365798844</v>
      </c>
    </row>
    <row r="19" spans="1:25" ht="12.75" customHeight="1">
      <c r="A19"/>
      <c r="B19"/>
      <c r="C19"/>
      <c r="D19"/>
      <c r="E19"/>
      <c r="F19"/>
      <c r="G19"/>
      <c r="H19"/>
      <c r="I19"/>
      <c r="J19" s="22"/>
      <c r="K19" s="19"/>
      <c r="L19" s="75"/>
      <c r="M19" s="127">
        <v>112.40668624201533</v>
      </c>
      <c r="N19" s="127">
        <v>81.638882587152324</v>
      </c>
      <c r="O19" s="127">
        <v>105.60403093373183</v>
      </c>
      <c r="P19" s="127">
        <v>90.522441407426641</v>
      </c>
      <c r="Q19" s="127">
        <v>73.140272150845348</v>
      </c>
      <c r="R19" s="127">
        <v>102.37813732231919</v>
      </c>
      <c r="S19" s="127">
        <v>97.587508046850033</v>
      </c>
      <c r="T19" s="127">
        <v>103.88085964192975</v>
      </c>
      <c r="U19" s="127">
        <v>92.688715170737964</v>
      </c>
      <c r="V19" s="127">
        <v>84.331414942707525</v>
      </c>
      <c r="W19" s="127">
        <v>90.431483292863419</v>
      </c>
      <c r="X19" s="127">
        <v>97.585211370155591</v>
      </c>
    </row>
    <row r="20" spans="1:25" ht="12.75" customHeight="1">
      <c r="A20" s="143" t="s">
        <v>58</v>
      </c>
      <c r="B20" s="143"/>
      <c r="C20" s="143"/>
      <c r="D20" s="143"/>
      <c r="E20" s="143"/>
      <c r="F20" s="143"/>
      <c r="G20" s="143"/>
      <c r="H20" s="143"/>
      <c r="I20" s="143"/>
      <c r="J20" s="29"/>
      <c r="K20" s="27">
        <v>2015</v>
      </c>
      <c r="L20" s="129"/>
      <c r="M20" s="128">
        <v>114.00496195927758</v>
      </c>
      <c r="N20" s="128">
        <v>82.07315268052767</v>
      </c>
      <c r="O20" s="128">
        <v>106.06598713436559</v>
      </c>
      <c r="P20" s="128">
        <v>89.492473829701169</v>
      </c>
      <c r="Q20" s="128">
        <v>71.520204825039841</v>
      </c>
      <c r="R20" s="128">
        <v>102.74735493331752</v>
      </c>
      <c r="S20" s="128">
        <v>101.77540141624559</v>
      </c>
      <c r="T20" s="128">
        <v>104.45925014805704</v>
      </c>
      <c r="U20" s="128">
        <v>92.417103801174406</v>
      </c>
      <c r="V20" s="128">
        <v>83.14828208169908</v>
      </c>
      <c r="W20" s="128">
        <v>91.64754999355263</v>
      </c>
      <c r="X20" s="128">
        <v>97.597264276004935</v>
      </c>
    </row>
    <row r="21" spans="1:25" ht="12.75" customHeight="1">
      <c r="A21" s="143"/>
      <c r="B21" s="143"/>
      <c r="C21" s="143"/>
      <c r="D21" s="143"/>
      <c r="E21" s="143"/>
      <c r="F21" s="143"/>
      <c r="G21" s="143"/>
      <c r="H21" s="143"/>
      <c r="I21" s="143"/>
      <c r="J21" s="22"/>
      <c r="K21" s="75"/>
      <c r="L21" s="75"/>
      <c r="M21" s="127">
        <v>115.72830030544141</v>
      </c>
      <c r="N21" s="127">
        <v>82.478284650059535</v>
      </c>
      <c r="O21" s="127">
        <v>106.44833514025326</v>
      </c>
      <c r="P21" s="127">
        <v>88.567787702626205</v>
      </c>
      <c r="Q21" s="127">
        <v>69.82510456148691</v>
      </c>
      <c r="R21" s="127">
        <v>103.30430966468988</v>
      </c>
      <c r="S21" s="127">
        <v>106.34919624125267</v>
      </c>
      <c r="T21" s="127">
        <v>105.41746389686119</v>
      </c>
      <c r="U21" s="127">
        <v>92.109554534933935</v>
      </c>
      <c r="V21" s="127">
        <v>81.802977334700216</v>
      </c>
      <c r="W21" s="127">
        <v>93.348385387932552</v>
      </c>
      <c r="X21" s="127">
        <v>97.60327689514834</v>
      </c>
    </row>
    <row r="22" spans="1:25" ht="12.75" customHeight="1">
      <c r="A22"/>
      <c r="B22"/>
      <c r="C22"/>
      <c r="D22"/>
      <c r="E22"/>
      <c r="F22"/>
      <c r="G22"/>
      <c r="H22"/>
      <c r="I22"/>
      <c r="J22" s="22"/>
      <c r="K22" s="27"/>
      <c r="L22" s="27"/>
      <c r="M22" s="128">
        <v>117.34736522934044</v>
      </c>
      <c r="N22" s="128">
        <v>83.18525268611549</v>
      </c>
      <c r="O22" s="128">
        <v>106.69721854878149</v>
      </c>
      <c r="P22" s="128">
        <v>87.698613563400741</v>
      </c>
      <c r="Q22" s="128">
        <v>68.299557130366225</v>
      </c>
      <c r="R22" s="128">
        <v>103.91536321806373</v>
      </c>
      <c r="S22" s="128">
        <v>111.08103351657768</v>
      </c>
      <c r="T22" s="128">
        <v>106.62868434239898</v>
      </c>
      <c r="U22" s="128">
        <v>91.829238940854125</v>
      </c>
      <c r="V22" s="128">
        <v>80.308217065829339</v>
      </c>
      <c r="W22" s="128">
        <v>95.64338408106957</v>
      </c>
      <c r="X22" s="128">
        <v>97.604836031962677</v>
      </c>
    </row>
    <row r="23" spans="1:25" ht="12.75" customHeight="1">
      <c r="A23" s="89" t="s">
        <v>5</v>
      </c>
      <c r="B23" s="90"/>
      <c r="C23" s="90"/>
      <c r="D23" s="90"/>
      <c r="E23" s="90"/>
      <c r="F23" s="92"/>
      <c r="G23" s="92"/>
      <c r="H23" s="92"/>
      <c r="I23" s="92"/>
      <c r="J23" s="28"/>
      <c r="K23" s="19"/>
      <c r="L23" s="19"/>
      <c r="M23" s="127">
        <v>118.68899309095713</v>
      </c>
      <c r="N23" s="127">
        <v>83.464910993656417</v>
      </c>
      <c r="O23" s="127">
        <v>106.81082842426024</v>
      </c>
      <c r="P23" s="127">
        <v>86.784052126580463</v>
      </c>
      <c r="Q23" s="127">
        <v>66.906937856073938</v>
      </c>
      <c r="R23" s="127">
        <v>104.322254405142</v>
      </c>
      <c r="S23" s="127">
        <v>115.91690093227677</v>
      </c>
      <c r="T23" s="127">
        <v>107.79617101726573</v>
      </c>
      <c r="U23" s="127">
        <v>91.61631514568036</v>
      </c>
      <c r="V23" s="127">
        <v>78.714440357436928</v>
      </c>
      <c r="W23" s="127">
        <v>97.356066939778358</v>
      </c>
      <c r="X23" s="127">
        <v>97.519207513587986</v>
      </c>
    </row>
    <row r="24" spans="1:25" ht="12.75" customHeight="1">
      <c r="A24" s="91" t="s">
        <v>67</v>
      </c>
      <c r="B24" s="92"/>
      <c r="C24" s="92"/>
      <c r="D24" s="95"/>
      <c r="E24" s="92"/>
      <c r="F24" s="92"/>
      <c r="G24" s="92"/>
      <c r="H24" s="92"/>
      <c r="I24" s="92"/>
      <c r="J24" s="28"/>
      <c r="K24" s="27"/>
      <c r="L24" s="27"/>
      <c r="M24" s="128">
        <v>119.75819546160665</v>
      </c>
      <c r="N24" s="128">
        <v>83.131849560306094</v>
      </c>
      <c r="O24" s="128">
        <v>106.82006165871485</v>
      </c>
      <c r="P24" s="128">
        <v>85.773063895225903</v>
      </c>
      <c r="Q24" s="128">
        <v>65.479029048101893</v>
      </c>
      <c r="R24" s="128">
        <v>104.289340200165</v>
      </c>
      <c r="S24" s="128">
        <v>120.8922277849048</v>
      </c>
      <c r="T24" s="128">
        <v>108.91018632408547</v>
      </c>
      <c r="U24" s="128">
        <v>91.318854866947348</v>
      </c>
      <c r="V24" s="128">
        <v>77.059542430262852</v>
      </c>
      <c r="W24" s="128">
        <v>98.129154109770766</v>
      </c>
      <c r="X24" s="128">
        <v>97.304204875744659</v>
      </c>
    </row>
    <row r="25" spans="1:25" ht="12.75" customHeight="1">
      <c r="A25" s="96" t="s">
        <v>49</v>
      </c>
      <c r="B25" s="92"/>
      <c r="C25" s="92"/>
      <c r="D25" s="95"/>
      <c r="E25" s="92"/>
      <c r="F25" s="92"/>
      <c r="G25" s="92"/>
      <c r="H25" s="92"/>
      <c r="I25" s="92"/>
      <c r="J25" s="28"/>
      <c r="K25" s="75">
        <v>2020</v>
      </c>
      <c r="M25" s="127">
        <v>120.32738656251665</v>
      </c>
      <c r="N25" s="127">
        <v>82.172365719321505</v>
      </c>
      <c r="O25" s="127">
        <v>106.66836422159886</v>
      </c>
      <c r="P25" s="127">
        <v>84.49759379167898</v>
      </c>
      <c r="Q25" s="127">
        <v>64.030537651460889</v>
      </c>
      <c r="R25" s="127">
        <v>103.47379297219923</v>
      </c>
      <c r="S25" s="127">
        <v>124.84218911371184</v>
      </c>
      <c r="T25" s="127">
        <v>109.81777595553734</v>
      </c>
      <c r="U25" s="127">
        <v>90.237289029709757</v>
      </c>
      <c r="V25" s="127">
        <v>75.395798053722558</v>
      </c>
      <c r="W25" s="127">
        <v>98.43592277930567</v>
      </c>
      <c r="X25" s="127">
        <v>96.809778367875779</v>
      </c>
    </row>
    <row r="26" spans="1:25" ht="12.75" customHeight="1">
      <c r="A26" s="97"/>
      <c r="B26" s="92"/>
      <c r="C26" s="92"/>
      <c r="D26" s="95"/>
      <c r="E26" s="92"/>
      <c r="F26" s="92"/>
      <c r="G26" s="92"/>
      <c r="H26" s="92"/>
      <c r="I26" s="92"/>
      <c r="J26" s="28"/>
      <c r="K26" s="27"/>
      <c r="L26" s="130"/>
      <c r="M26" s="128">
        <v>120.43041338789651</v>
      </c>
      <c r="N26" s="128">
        <v>80.484050260862361</v>
      </c>
      <c r="O26" s="128">
        <v>106.34452942577583</v>
      </c>
      <c r="P26" s="128">
        <v>82.892604572051738</v>
      </c>
      <c r="Q26" s="128">
        <v>62.355255582345578</v>
      </c>
      <c r="R26" s="128">
        <v>102.19302518306218</v>
      </c>
      <c r="S26" s="128">
        <v>127.29607313718314</v>
      </c>
      <c r="T26" s="128">
        <v>109.71573049063824</v>
      </c>
      <c r="U26" s="128">
        <v>89.009927431825147</v>
      </c>
      <c r="V26" s="128">
        <v>73.72914391789844</v>
      </c>
      <c r="W26" s="128">
        <v>98.516110236725623</v>
      </c>
      <c r="X26" s="128">
        <v>96.024349811733458</v>
      </c>
    </row>
    <row r="27" spans="1:25" ht="12.75" customHeight="1">
      <c r="A27" s="91"/>
      <c r="B27" s="92"/>
      <c r="C27" s="92"/>
      <c r="D27" s="95"/>
      <c r="E27" s="92"/>
      <c r="F27" s="92"/>
      <c r="G27" s="92"/>
      <c r="H27" s="92"/>
      <c r="I27" s="92"/>
      <c r="J27" s="28"/>
      <c r="K27" s="75"/>
      <c r="M27" s="127">
        <v>120.32534667670491</v>
      </c>
      <c r="N27" s="127">
        <v>78.308964001310002</v>
      </c>
      <c r="O27" s="127">
        <v>105.87955182175936</v>
      </c>
      <c r="P27" s="127">
        <v>81.147424385821481</v>
      </c>
      <c r="Q27" s="127">
        <v>60.240278663484204</v>
      </c>
      <c r="R27" s="127">
        <v>100.95033236274868</v>
      </c>
      <c r="S27" s="127">
        <v>128.92136317113045</v>
      </c>
      <c r="T27" s="127">
        <v>108.9435561022277</v>
      </c>
      <c r="U27" s="127">
        <v>89.453710999963718</v>
      </c>
      <c r="V27" s="127">
        <v>72.066268563426121</v>
      </c>
      <c r="W27" s="127">
        <v>98.180640580750449</v>
      </c>
      <c r="X27" s="127">
        <v>95.197284360664852</v>
      </c>
    </row>
    <row r="28" spans="1:25" ht="12.75" customHeight="1">
      <c r="A28" s="98"/>
      <c r="B28" s="93"/>
      <c r="C28" s="93"/>
      <c r="D28" s="99"/>
      <c r="E28" s="93"/>
      <c r="F28" s="42"/>
      <c r="J28" s="28"/>
      <c r="K28" s="119">
        <v>2023</v>
      </c>
      <c r="L28" s="131"/>
      <c r="M28" s="132">
        <v>120.10677668954486</v>
      </c>
      <c r="N28" s="132">
        <v>75.736786984928344</v>
      </c>
      <c r="O28" s="132">
        <v>105.34154895632413</v>
      </c>
      <c r="P28" s="132">
        <v>79.313265169907709</v>
      </c>
      <c r="Q28" s="132">
        <v>57.862192154237221</v>
      </c>
      <c r="R28" s="132">
        <v>99.761343343006473</v>
      </c>
      <c r="S28" s="132">
        <v>129.68697174455707</v>
      </c>
      <c r="T28" s="132">
        <v>108.25190196346408</v>
      </c>
      <c r="U28" s="132">
        <v>89.994757682961819</v>
      </c>
      <c r="V28" s="132">
        <v>70.430935024456787</v>
      </c>
      <c r="W28" s="132">
        <v>97.483294468314384</v>
      </c>
      <c r="X28" s="132">
        <v>94.227174028536268</v>
      </c>
    </row>
    <row r="29" spans="1:25" ht="12.75" customHeight="1">
      <c r="A29" s="93"/>
      <c r="B29" s="93"/>
      <c r="C29" s="93"/>
      <c r="D29" s="93"/>
      <c r="E29" s="93"/>
      <c r="J29" s="28"/>
      <c r="L29"/>
      <c r="X29" s="20"/>
      <c r="Y29" s="22"/>
    </row>
    <row r="30" spans="1:25" ht="12.75" customHeight="1">
      <c r="A30" s="20"/>
      <c r="B30" s="20"/>
      <c r="C30" s="20"/>
      <c r="D30" s="20"/>
      <c r="E30" s="20"/>
      <c r="F30" s="20"/>
      <c r="G30" s="20"/>
      <c r="H30" s="20"/>
      <c r="I30" s="20"/>
      <c r="J30" s="28"/>
      <c r="L30"/>
      <c r="M30" s="22"/>
      <c r="O30" s="18"/>
      <c r="P30" s="18"/>
      <c r="Q30" s="18"/>
      <c r="R30" s="18"/>
      <c r="S30" s="18"/>
      <c r="T30" s="18"/>
      <c r="U30" s="18"/>
      <c r="V30" s="18"/>
      <c r="W30" s="18"/>
    </row>
    <row r="31" spans="1:25" ht="12.75" customHeight="1">
      <c r="A31" s="20"/>
      <c r="B31" s="20"/>
      <c r="C31" s="20"/>
      <c r="D31" s="20"/>
      <c r="E31" s="20"/>
      <c r="F31" s="20"/>
      <c r="G31" s="20"/>
      <c r="H31" s="20"/>
      <c r="I31" s="20"/>
      <c r="J31" s="22"/>
      <c r="L31"/>
      <c r="M31" s="22"/>
      <c r="O31" s="18"/>
      <c r="P31" s="18"/>
      <c r="Q31" s="18"/>
      <c r="R31" s="18"/>
      <c r="S31" s="18"/>
      <c r="T31" s="18"/>
      <c r="U31" s="18"/>
      <c r="V31" s="18"/>
      <c r="W31" s="18"/>
    </row>
    <row r="32" spans="1:25" ht="12.75" customHeight="1">
      <c r="A32" s="20"/>
      <c r="B32" s="20"/>
      <c r="C32" s="20"/>
      <c r="D32" s="20"/>
      <c r="E32" s="20"/>
      <c r="F32" s="20"/>
      <c r="G32" s="20"/>
      <c r="H32" s="20"/>
      <c r="I32" s="20"/>
      <c r="J32" s="22"/>
      <c r="L32"/>
      <c r="M32" s="22"/>
      <c r="O32" s="18"/>
      <c r="P32" s="18"/>
      <c r="Q32" s="18"/>
      <c r="R32" s="18"/>
      <c r="S32" s="18"/>
      <c r="T32" s="18"/>
      <c r="U32" s="18"/>
      <c r="V32" s="18"/>
      <c r="W32" s="18"/>
    </row>
    <row r="33" spans="1:23" ht="12.75" customHeight="1">
      <c r="A33" s="20"/>
      <c r="B33" s="20"/>
      <c r="C33" s="20"/>
      <c r="D33" s="20"/>
      <c r="E33" s="20"/>
      <c r="F33" s="20"/>
      <c r="G33" s="20"/>
      <c r="H33" s="20"/>
      <c r="I33" s="20"/>
      <c r="J33" s="22"/>
      <c r="L33"/>
      <c r="M33" s="22"/>
      <c r="O33" s="18"/>
      <c r="P33" s="18"/>
      <c r="Q33" s="18"/>
      <c r="R33" s="18"/>
      <c r="S33" s="18"/>
      <c r="T33" s="18"/>
      <c r="U33" s="18"/>
      <c r="V33" s="18"/>
      <c r="W33" s="18"/>
    </row>
    <row r="34" spans="1:23" ht="13.5" customHeight="1">
      <c r="A34" s="20"/>
      <c r="B34" s="20"/>
      <c r="C34" s="20"/>
      <c r="D34" s="20"/>
      <c r="E34" s="20"/>
      <c r="F34" s="20"/>
      <c r="G34" s="20"/>
      <c r="H34" s="20"/>
      <c r="I34" s="20"/>
      <c r="J34" s="22"/>
      <c r="L34"/>
      <c r="M34" s="22"/>
      <c r="O34" s="18"/>
      <c r="P34" s="18"/>
      <c r="Q34" s="18"/>
      <c r="R34" s="18"/>
      <c r="S34" s="18"/>
      <c r="T34" s="18"/>
      <c r="U34" s="18"/>
      <c r="V34" s="18"/>
      <c r="W34" s="18"/>
    </row>
    <row r="35" spans="1:23" ht="13.5" customHeight="1">
      <c r="A35" s="20"/>
      <c r="B35" s="20"/>
      <c r="C35" s="20"/>
      <c r="D35" s="20"/>
      <c r="E35" s="20"/>
      <c r="F35" s="20"/>
      <c r="G35" s="20"/>
      <c r="H35" s="20"/>
      <c r="I35" s="20"/>
      <c r="J35" s="22"/>
      <c r="L35"/>
      <c r="M35" s="22"/>
      <c r="O35" s="18"/>
      <c r="P35" s="18"/>
      <c r="Q35" s="18"/>
      <c r="R35" s="18"/>
      <c r="S35" s="18"/>
      <c r="T35" s="18"/>
      <c r="U35" s="18"/>
      <c r="V35" s="18"/>
      <c r="W35" s="18"/>
    </row>
    <row r="36" spans="1:23" ht="13.5" customHeight="1">
      <c r="A36" s="20"/>
      <c r="B36" s="20"/>
      <c r="C36" s="20"/>
      <c r="D36" s="20"/>
      <c r="E36" s="20"/>
      <c r="F36" s="20"/>
      <c r="G36" s="20"/>
      <c r="H36" s="20"/>
      <c r="I36" s="20"/>
      <c r="J36" s="22"/>
      <c r="L36"/>
      <c r="M36" s="22"/>
      <c r="O36" s="18"/>
      <c r="P36" s="18"/>
      <c r="Q36" s="18"/>
      <c r="R36" s="18"/>
      <c r="S36" s="18"/>
      <c r="T36" s="18"/>
      <c r="U36" s="18"/>
      <c r="V36" s="18"/>
      <c r="W36" s="18"/>
    </row>
    <row r="37" spans="1:23">
      <c r="A37" s="20"/>
      <c r="B37" s="20"/>
      <c r="C37" s="20"/>
      <c r="D37" s="20"/>
      <c r="E37" s="20"/>
      <c r="F37" s="20"/>
      <c r="G37" s="20"/>
      <c r="H37" s="20"/>
      <c r="I37" s="20"/>
      <c r="J37" s="22"/>
      <c r="L37"/>
      <c r="M37" s="23"/>
      <c r="O37" s="18"/>
      <c r="P37" s="18"/>
      <c r="Q37" s="18"/>
      <c r="R37" s="18"/>
      <c r="S37" s="18"/>
      <c r="T37" s="18"/>
      <c r="U37" s="18"/>
      <c r="V37" s="18"/>
      <c r="W37" s="18"/>
    </row>
    <row r="38" spans="1:23">
      <c r="A38" s="20"/>
      <c r="B38" s="20"/>
      <c r="C38" s="20"/>
      <c r="D38" s="20"/>
      <c r="E38" s="20"/>
      <c r="F38" s="20"/>
      <c r="G38" s="20"/>
      <c r="H38" s="20"/>
      <c r="I38" s="20"/>
      <c r="J38" s="22"/>
      <c r="L38"/>
      <c r="M38" s="23"/>
      <c r="O38" s="18"/>
      <c r="P38" s="18"/>
      <c r="Q38" s="18"/>
      <c r="R38" s="18"/>
      <c r="S38" s="18"/>
      <c r="T38" s="18"/>
      <c r="U38" s="18"/>
      <c r="V38" s="18"/>
      <c r="W38" s="18"/>
    </row>
    <row r="39" spans="1:23" ht="13.5" customHeight="1">
      <c r="A39" s="20"/>
      <c r="B39" s="20"/>
      <c r="C39" s="20"/>
      <c r="D39" s="20"/>
      <c r="E39" s="20"/>
      <c r="F39" s="20"/>
      <c r="G39" s="20"/>
      <c r="H39" s="20"/>
      <c r="I39" s="20"/>
      <c r="J39" s="22"/>
      <c r="L39"/>
      <c r="M39" s="20"/>
      <c r="N39" s="18"/>
      <c r="O39" s="18"/>
      <c r="P39" s="18"/>
      <c r="Q39" s="18"/>
      <c r="R39" s="18"/>
      <c r="S39" s="18"/>
      <c r="T39" s="18"/>
      <c r="U39" s="18"/>
      <c r="V39" s="18"/>
      <c r="W39" s="18"/>
    </row>
    <row r="40" spans="1:23" ht="13.5" customHeight="1">
      <c r="A40" s="20"/>
      <c r="B40" s="20"/>
      <c r="C40" s="20"/>
      <c r="D40" s="20"/>
      <c r="E40" s="20"/>
      <c r="F40" s="20"/>
      <c r="G40" s="20"/>
      <c r="H40" s="20"/>
      <c r="I40" s="20"/>
      <c r="J40" s="22"/>
      <c r="L40"/>
      <c r="M40" s="20"/>
      <c r="N40" s="18"/>
      <c r="O40" s="18"/>
      <c r="P40" s="18"/>
      <c r="Q40" s="18"/>
      <c r="R40" s="18"/>
      <c r="S40" s="18"/>
      <c r="T40" s="18"/>
      <c r="U40" s="18"/>
      <c r="V40" s="18"/>
      <c r="W40" s="18"/>
    </row>
    <row r="41" spans="1:23" ht="13.5" customHeight="1">
      <c r="A41" s="20"/>
      <c r="B41" s="20"/>
      <c r="C41" s="20"/>
      <c r="D41" s="20"/>
      <c r="E41" s="20"/>
      <c r="F41" s="20"/>
      <c r="G41" s="20"/>
      <c r="H41" s="20"/>
      <c r="I41" s="20"/>
      <c r="J41" s="22"/>
      <c r="L41"/>
      <c r="M41" s="20"/>
      <c r="N41" s="18"/>
      <c r="O41" s="18"/>
      <c r="P41" s="18"/>
      <c r="Q41" s="18"/>
      <c r="R41" s="18"/>
      <c r="S41" s="18"/>
      <c r="T41" s="18"/>
      <c r="U41" s="18"/>
      <c r="V41" s="18"/>
      <c r="W41" s="18"/>
    </row>
    <row r="42" spans="1:23" ht="13.5" customHeight="1">
      <c r="A42" s="20"/>
      <c r="B42" s="20"/>
      <c r="C42" s="20"/>
      <c r="D42" s="20"/>
      <c r="E42" s="20"/>
      <c r="F42" s="20"/>
      <c r="G42" s="20"/>
      <c r="H42" s="20"/>
      <c r="I42" s="20"/>
      <c r="J42" s="22"/>
      <c r="L42"/>
      <c r="M42" s="20"/>
      <c r="N42" s="18"/>
      <c r="O42" s="18"/>
      <c r="P42" s="18"/>
      <c r="Q42" s="18"/>
      <c r="R42" s="18"/>
      <c r="S42" s="18"/>
      <c r="T42" s="18"/>
      <c r="U42" s="18"/>
      <c r="V42" s="18"/>
      <c r="W42" s="18"/>
    </row>
    <row r="43" spans="1:23" ht="12.75" customHeight="1">
      <c r="A43" s="20"/>
      <c r="B43" s="20"/>
      <c r="C43" s="20"/>
      <c r="D43" s="20"/>
      <c r="E43" s="20"/>
      <c r="F43" s="20"/>
      <c r="G43" s="20"/>
      <c r="H43" s="20"/>
      <c r="I43" s="20"/>
      <c r="J43" s="22"/>
      <c r="L43"/>
      <c r="M43" s="20"/>
      <c r="N43" s="18"/>
      <c r="O43" s="18"/>
      <c r="P43" s="18"/>
      <c r="Q43" s="18"/>
      <c r="R43" s="18"/>
      <c r="S43" s="18"/>
      <c r="T43" s="18"/>
      <c r="U43" s="18"/>
      <c r="V43" s="18"/>
      <c r="W43" s="18"/>
    </row>
    <row r="44" spans="1:23" ht="12.75" customHeight="1">
      <c r="A44" s="20"/>
      <c r="B44" s="20"/>
      <c r="C44" s="20"/>
      <c r="D44" s="20"/>
      <c r="E44" s="20"/>
      <c r="F44" s="20"/>
      <c r="G44" s="20"/>
      <c r="H44" s="20"/>
      <c r="I44" s="20"/>
      <c r="J44" s="22"/>
      <c r="L44"/>
      <c r="M44" s="20"/>
      <c r="N44" s="18"/>
      <c r="O44" s="18"/>
      <c r="P44" s="18"/>
      <c r="Q44" s="18"/>
      <c r="R44" s="18"/>
      <c r="S44" s="18"/>
      <c r="T44" s="18"/>
      <c r="U44" s="18"/>
      <c r="V44" s="18"/>
      <c r="W44" s="18"/>
    </row>
    <row r="45" spans="1:23" ht="13.5" customHeight="1">
      <c r="A45" s="20"/>
      <c r="B45" s="20"/>
      <c r="C45" s="20"/>
      <c r="D45" s="20"/>
      <c r="E45" s="20"/>
      <c r="F45" s="20"/>
      <c r="G45" s="20"/>
      <c r="H45" s="20"/>
      <c r="I45" s="20"/>
      <c r="J45" s="22"/>
      <c r="L45"/>
      <c r="M45" s="20"/>
      <c r="N45" s="18"/>
      <c r="O45" s="18"/>
      <c r="P45" s="18"/>
      <c r="Q45" s="18"/>
      <c r="R45" s="18"/>
      <c r="S45" s="18"/>
      <c r="T45" s="18"/>
      <c r="U45" s="18"/>
      <c r="V45" s="18"/>
      <c r="W45" s="18"/>
    </row>
    <row r="46" spans="1:23" ht="13.5" customHeight="1">
      <c r="A46" s="20"/>
      <c r="B46" s="20"/>
      <c r="C46" s="20"/>
      <c r="D46" s="20"/>
      <c r="E46" s="20"/>
      <c r="F46" s="20"/>
      <c r="G46" s="20"/>
      <c r="H46" s="20"/>
      <c r="I46" s="20"/>
      <c r="J46" s="22"/>
      <c r="L46"/>
      <c r="M46" s="20"/>
      <c r="N46" s="18"/>
      <c r="O46" s="18"/>
      <c r="P46" s="18"/>
      <c r="Q46" s="18"/>
      <c r="R46" s="18"/>
      <c r="S46" s="18"/>
      <c r="T46" s="18"/>
      <c r="U46" s="18"/>
      <c r="V46" s="18"/>
      <c r="W46" s="18"/>
    </row>
    <row r="47" spans="1:23" ht="13.5" customHeight="1">
      <c r="A47" s="20"/>
      <c r="B47" s="20"/>
      <c r="C47" s="20"/>
      <c r="D47" s="20"/>
      <c r="E47" s="20"/>
      <c r="F47" s="20"/>
      <c r="G47" s="20"/>
      <c r="H47" s="20"/>
      <c r="I47" s="20"/>
      <c r="J47" s="22"/>
      <c r="L47"/>
      <c r="M47" s="20"/>
      <c r="N47" s="18"/>
      <c r="O47" s="18"/>
      <c r="P47" s="18"/>
      <c r="Q47" s="18"/>
      <c r="R47" s="18"/>
      <c r="S47" s="18"/>
      <c r="T47" s="18"/>
      <c r="U47" s="18"/>
      <c r="V47" s="18"/>
      <c r="W47" s="18"/>
    </row>
    <row r="48" spans="1:23" ht="12.75" customHeight="1">
      <c r="A48" s="20"/>
      <c r="B48" s="20"/>
      <c r="C48" s="20"/>
      <c r="D48" s="20"/>
      <c r="E48" s="20"/>
      <c r="F48" s="20"/>
      <c r="G48" s="20"/>
      <c r="H48" s="20"/>
      <c r="I48" s="20"/>
      <c r="J48" s="22"/>
      <c r="L48"/>
      <c r="M48" s="20"/>
      <c r="N48" s="18"/>
      <c r="O48" s="18"/>
      <c r="P48" s="18"/>
      <c r="Q48" s="18"/>
      <c r="R48" s="18"/>
      <c r="S48" s="18"/>
      <c r="T48" s="18"/>
      <c r="U48" s="18"/>
      <c r="V48" s="18"/>
      <c r="W48" s="18"/>
    </row>
    <row r="49" spans="1:23" ht="12.75" customHeight="1">
      <c r="A49" s="20"/>
      <c r="B49" s="20"/>
      <c r="C49" s="20"/>
      <c r="D49" s="20"/>
      <c r="E49" s="20"/>
      <c r="F49" s="20"/>
      <c r="G49" s="20"/>
      <c r="H49" s="20"/>
      <c r="I49" s="20"/>
      <c r="J49" s="22"/>
      <c r="L49"/>
      <c r="M49" s="20"/>
      <c r="N49" s="18"/>
      <c r="O49" s="18"/>
      <c r="P49" s="18"/>
      <c r="Q49" s="18"/>
      <c r="R49" s="18"/>
      <c r="S49" s="18"/>
      <c r="T49" s="18"/>
      <c r="U49" s="18"/>
      <c r="V49" s="18"/>
      <c r="W49" s="18"/>
    </row>
    <row r="50" spans="1:23" ht="12.75" customHeight="1">
      <c r="A50" s="20"/>
      <c r="B50" s="20"/>
      <c r="C50" s="20"/>
      <c r="D50" s="20"/>
      <c r="E50" s="20"/>
      <c r="F50" s="20"/>
      <c r="G50" s="20"/>
      <c r="H50" s="20"/>
      <c r="I50" s="20"/>
      <c r="J50" s="22"/>
      <c r="M50" s="20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1:23">
      <c r="A51" s="20"/>
      <c r="B51" s="20"/>
      <c r="C51" s="20"/>
      <c r="D51" s="20"/>
      <c r="E51" s="20"/>
      <c r="F51" s="20"/>
      <c r="G51" s="20"/>
      <c r="H51" s="20"/>
      <c r="I51" s="20"/>
      <c r="J51" s="25"/>
      <c r="M51" s="20"/>
      <c r="N51" s="18"/>
      <c r="O51" s="18"/>
      <c r="P51" s="18"/>
      <c r="Q51" s="18"/>
      <c r="R51" s="18"/>
      <c r="S51" s="18"/>
      <c r="T51" s="18"/>
      <c r="U51" s="18"/>
      <c r="V51" s="18"/>
      <c r="W51" s="18"/>
    </row>
    <row r="52" spans="1:23">
      <c r="A52" s="20"/>
      <c r="B52" s="20"/>
      <c r="C52" s="20"/>
      <c r="D52" s="20"/>
      <c r="E52" s="20"/>
      <c r="F52" s="20"/>
      <c r="G52" s="20"/>
      <c r="H52" s="20"/>
      <c r="I52" s="20"/>
      <c r="J52" s="25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</row>
    <row r="53" spans="1:23">
      <c r="A53" s="20"/>
      <c r="B53" s="20"/>
      <c r="C53" s="20"/>
      <c r="D53" s="20"/>
      <c r="E53" s="20"/>
      <c r="F53" s="20"/>
      <c r="G53" s="20"/>
      <c r="H53" s="20"/>
      <c r="I53" s="20"/>
      <c r="J53" s="25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</row>
    <row r="54" spans="1:23">
      <c r="A54" s="20"/>
      <c r="B54" s="20"/>
      <c r="C54" s="20"/>
      <c r="D54" s="20"/>
      <c r="E54" s="20"/>
      <c r="F54" s="20"/>
      <c r="G54" s="20"/>
      <c r="H54" s="20"/>
      <c r="I54" s="20"/>
      <c r="J54" s="36"/>
    </row>
    <row r="55" spans="1:23">
      <c r="A55" s="20"/>
      <c r="B55" s="20"/>
      <c r="C55" s="20"/>
      <c r="D55" s="20"/>
      <c r="E55" s="20"/>
      <c r="F55" s="20"/>
      <c r="G55" s="20"/>
      <c r="H55" s="20"/>
      <c r="I55" s="20"/>
      <c r="J55" s="20"/>
    </row>
    <row r="56" spans="1:23">
      <c r="A56" s="20"/>
      <c r="B56" s="20"/>
      <c r="C56" s="20"/>
      <c r="D56" s="20"/>
      <c r="E56" s="20"/>
      <c r="F56" s="20"/>
      <c r="G56" s="20"/>
      <c r="H56" s="20"/>
      <c r="I56" s="20"/>
      <c r="J56" s="20"/>
    </row>
    <row r="57" spans="1:23">
      <c r="A57" s="20"/>
      <c r="B57" s="20"/>
      <c r="C57" s="20"/>
      <c r="D57" s="20"/>
      <c r="E57" s="20"/>
      <c r="F57" s="20"/>
      <c r="G57" s="20"/>
      <c r="H57" s="20"/>
      <c r="I57" s="20"/>
      <c r="J57" s="20"/>
    </row>
    <row r="58" spans="1:23">
      <c r="A58" s="20"/>
      <c r="B58" s="20"/>
      <c r="C58" s="20"/>
      <c r="D58" s="20"/>
      <c r="E58" s="20"/>
      <c r="F58" s="20"/>
      <c r="G58" s="20"/>
      <c r="H58" s="20"/>
      <c r="I58" s="20"/>
      <c r="J58" s="20"/>
    </row>
    <row r="59" spans="1:23">
      <c r="A59" s="20"/>
      <c r="B59" s="20"/>
      <c r="C59" s="20"/>
      <c r="D59" s="20"/>
      <c r="E59" s="20"/>
      <c r="F59" s="20"/>
      <c r="G59" s="20"/>
      <c r="H59" s="20"/>
      <c r="I59" s="20"/>
      <c r="J59" s="20"/>
    </row>
    <row r="60" spans="1:23">
      <c r="A60" s="20"/>
      <c r="B60" s="20"/>
      <c r="C60" s="20"/>
      <c r="D60" s="20"/>
      <c r="E60" s="20"/>
      <c r="F60" s="20"/>
      <c r="G60" s="20"/>
      <c r="H60" s="20"/>
      <c r="I60" s="20"/>
      <c r="J60" s="20"/>
    </row>
    <row r="61" spans="1:23">
      <c r="A61" s="20"/>
      <c r="B61" s="20"/>
      <c r="C61" s="20"/>
      <c r="D61" s="20"/>
      <c r="E61" s="20"/>
      <c r="F61" s="20"/>
      <c r="G61" s="20"/>
      <c r="H61" s="20"/>
      <c r="I61" s="20"/>
      <c r="J61" s="20"/>
    </row>
    <row r="62" spans="1:23">
      <c r="A62" s="20"/>
      <c r="B62" s="20"/>
      <c r="C62" s="20"/>
      <c r="D62" s="20"/>
      <c r="E62" s="20"/>
      <c r="F62" s="20"/>
      <c r="G62" s="20"/>
      <c r="H62" s="20"/>
      <c r="I62" s="20"/>
      <c r="J62" s="20"/>
    </row>
    <row r="63" spans="1:23">
      <c r="A63" s="20"/>
      <c r="B63" s="20"/>
      <c r="C63" s="20"/>
      <c r="D63" s="20"/>
      <c r="E63" s="20"/>
      <c r="F63" s="20"/>
      <c r="G63" s="20"/>
      <c r="H63" s="20"/>
      <c r="I63" s="20"/>
      <c r="J63" s="20"/>
    </row>
    <row r="64" spans="1:23">
      <c r="A64" s="20"/>
      <c r="B64" s="20"/>
      <c r="C64" s="20"/>
      <c r="D64" s="20"/>
      <c r="E64" s="20"/>
      <c r="F64" s="20"/>
      <c r="G64" s="20"/>
      <c r="H64" s="20"/>
      <c r="I64" s="20"/>
      <c r="J64" s="20"/>
    </row>
    <row r="65" spans="1:10">
      <c r="A65" s="20"/>
      <c r="B65" s="20"/>
      <c r="C65" s="20"/>
      <c r="D65" s="20"/>
      <c r="E65" s="20"/>
      <c r="F65" s="20"/>
      <c r="G65" s="20"/>
      <c r="H65" s="20"/>
      <c r="I65" s="20"/>
      <c r="J65" s="20"/>
    </row>
    <row r="66" spans="1:10">
      <c r="A66" s="20"/>
      <c r="B66" s="20"/>
      <c r="C66" s="20"/>
      <c r="D66" s="20"/>
      <c r="E66" s="20"/>
      <c r="F66" s="20"/>
      <c r="G66" s="20"/>
      <c r="H66" s="20"/>
      <c r="I66" s="20"/>
    </row>
    <row r="67" spans="1:10">
      <c r="A67" s="20"/>
      <c r="B67" s="20"/>
      <c r="C67" s="20"/>
      <c r="D67" s="20"/>
      <c r="E67" s="20"/>
      <c r="F67" s="20"/>
      <c r="G67" s="20"/>
      <c r="H67" s="20"/>
      <c r="I67" s="20"/>
    </row>
  </sheetData>
  <mergeCells count="5">
    <mergeCell ref="A1:I1"/>
    <mergeCell ref="A2:I2"/>
    <mergeCell ref="K1:X1"/>
    <mergeCell ref="K2:X2"/>
    <mergeCell ref="A20:I21"/>
  </mergeCells>
  <phoneticPr fontId="58" type="noConversion"/>
  <hyperlinks>
    <hyperlink ref="A25" r:id="rId1" display="OECD-32 average: OECD Family Database Indicator SF1.1" xr:uid="{00000000-0004-0000-0200-000001000000}"/>
    <hyperlink ref="A24" r:id="rId2" xr:uid="{E93E1A4D-9FC4-478A-810F-2564E48A6773}"/>
  </hyperlinks>
  <pageMargins left="0.70866141732283472" right="0.70866141732283472" top="0.74803149606299213" bottom="0.74803149606299213" header="0.31496062992125984" footer="0.31496062992125984"/>
  <pageSetup paperSize="9" scale="55" orientation="landscape" r:id="rId3"/>
  <headerFooter>
    <oddFooter>&amp;C_x000D_&amp;1#&amp;"Calibri"&amp;10&amp;K0000FF Restricted Use - À usage restreint</odd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  <pageSetUpPr fitToPage="1"/>
  </sheetPr>
  <dimension ref="A1:P59"/>
  <sheetViews>
    <sheetView showGridLines="0" zoomScale="115" zoomScaleNormal="115" workbookViewId="0">
      <selection sqref="A1:I1"/>
    </sheetView>
  </sheetViews>
  <sheetFormatPr defaultRowHeight="12.75"/>
  <cols>
    <col min="1" max="1" width="15.796875" style="18" bestFit="1" customWidth="1"/>
    <col min="2" max="11" width="9.19921875" style="18"/>
    <col min="12" max="13" width="17.796875" style="18" customWidth="1"/>
    <col min="14" max="15" width="17.796875" style="19" customWidth="1"/>
    <col min="16" max="16" width="16.19921875" style="18" bestFit="1" customWidth="1"/>
  </cols>
  <sheetData>
    <row r="1" spans="1:16" ht="16.5" customHeight="1">
      <c r="A1" s="136" t="s">
        <v>69</v>
      </c>
      <c r="B1" s="137"/>
      <c r="C1" s="137"/>
      <c r="D1" s="137"/>
      <c r="E1" s="137"/>
      <c r="F1" s="137"/>
      <c r="G1" s="137"/>
      <c r="H1" s="137"/>
      <c r="I1" s="137"/>
      <c r="J1" s="87"/>
      <c r="K1" s="88"/>
      <c r="L1" s="138" t="s">
        <v>70</v>
      </c>
      <c r="M1" s="139"/>
      <c r="N1" s="139"/>
      <c r="O1" s="139"/>
      <c r="P1" s="94"/>
    </row>
    <row r="2" spans="1:16" ht="16.5" customHeight="1">
      <c r="A2" s="144" t="s">
        <v>59</v>
      </c>
      <c r="B2" s="144"/>
      <c r="C2" s="144"/>
      <c r="D2" s="144"/>
      <c r="E2" s="144"/>
      <c r="F2" s="144"/>
      <c r="G2" s="144"/>
      <c r="H2" s="144"/>
      <c r="I2" s="144"/>
      <c r="J2" s="35"/>
      <c r="K2" s="29"/>
      <c r="L2" s="147" t="s">
        <v>59</v>
      </c>
      <c r="M2" s="147"/>
      <c r="N2" s="147"/>
      <c r="O2" s="147"/>
      <c r="P2"/>
    </row>
    <row r="3" spans="1:16" ht="13.5" customHeight="1" thickBot="1">
      <c r="J3" s="29"/>
      <c r="K3" s="29"/>
      <c r="L3" s="146"/>
      <c r="M3" s="146"/>
      <c r="N3" s="146"/>
      <c r="O3" s="146"/>
      <c r="P3"/>
    </row>
    <row r="4" spans="1:16" ht="12.75" customHeight="1">
      <c r="A4" s="47"/>
      <c r="B4" s="47"/>
      <c r="C4" s="47"/>
      <c r="D4" s="47"/>
      <c r="E4" s="47"/>
      <c r="F4" s="47"/>
      <c r="G4" s="47"/>
      <c r="H4" s="47"/>
      <c r="I4" s="47"/>
      <c r="J4" s="29"/>
      <c r="K4" s="29"/>
      <c r="L4" s="34"/>
      <c r="M4" s="34"/>
      <c r="N4" s="142" t="s">
        <v>24</v>
      </c>
      <c r="O4" s="142"/>
      <c r="P4"/>
    </row>
    <row r="5" spans="1:16" ht="15.4">
      <c r="A5" s="31"/>
      <c r="B5" s="31"/>
      <c r="C5" s="31"/>
      <c r="D5" s="31"/>
      <c r="E5" s="31"/>
      <c r="F5" s="31"/>
      <c r="G5" s="31"/>
      <c r="H5" s="31"/>
      <c r="I5" s="31"/>
      <c r="J5" s="29"/>
      <c r="K5" s="29"/>
      <c r="L5" s="32"/>
      <c r="M5" s="32"/>
      <c r="N5" s="100">
        <v>1990</v>
      </c>
      <c r="O5" s="100" t="s">
        <v>71</v>
      </c>
      <c r="P5"/>
    </row>
    <row r="6" spans="1:16">
      <c r="A6" s="31"/>
      <c r="B6" s="31"/>
      <c r="C6" s="31"/>
      <c r="D6" s="31"/>
      <c r="E6" s="31"/>
      <c r="F6" s="31"/>
      <c r="G6" s="31"/>
      <c r="H6" s="31"/>
      <c r="I6" s="31"/>
      <c r="J6" s="29"/>
      <c r="K6" s="22"/>
      <c r="L6" s="75" t="s">
        <v>1</v>
      </c>
      <c r="M6" s="75"/>
      <c r="N6" s="82">
        <v>61.444199664854736</v>
      </c>
      <c r="O6" s="82">
        <v>23.311309911079821</v>
      </c>
      <c r="P6" s="135">
        <f>N6-O6</f>
        <v>38.132889753774919</v>
      </c>
    </row>
    <row r="7" spans="1:16">
      <c r="A7" s="30"/>
      <c r="B7" s="30"/>
      <c r="C7" s="30"/>
      <c r="D7" s="30"/>
      <c r="E7" s="30"/>
      <c r="F7" s="30"/>
      <c r="G7" s="30"/>
      <c r="H7" s="30"/>
      <c r="I7" s="30"/>
      <c r="J7" s="22"/>
      <c r="K7" s="22"/>
      <c r="L7" s="27" t="s">
        <v>34</v>
      </c>
      <c r="M7" s="27"/>
      <c r="N7" s="65">
        <v>46.272314498899661</v>
      </c>
      <c r="O7" s="65">
        <v>26.639177344139771</v>
      </c>
      <c r="P7" s="135">
        <f t="shared" ref="P7:P17" si="0">N7-O7</f>
        <v>19.63313715475989</v>
      </c>
    </row>
    <row r="8" spans="1:16">
      <c r="A8" s="30"/>
      <c r="B8" s="30"/>
      <c r="C8" s="30"/>
      <c r="D8" s="30"/>
      <c r="E8" s="30"/>
      <c r="F8" s="30"/>
      <c r="G8" s="30"/>
      <c r="H8" s="30"/>
      <c r="I8" s="30"/>
      <c r="J8" s="22"/>
      <c r="K8" s="22"/>
      <c r="L8" s="75" t="s">
        <v>2</v>
      </c>
      <c r="M8" s="75"/>
      <c r="N8" s="82">
        <v>42.824771821098913</v>
      </c>
      <c r="O8" s="82">
        <v>29.888183692247921</v>
      </c>
      <c r="P8" s="135">
        <f t="shared" si="0"/>
        <v>12.936588128850993</v>
      </c>
    </row>
    <row r="9" spans="1:16">
      <c r="A9" s="30"/>
      <c r="B9" s="30"/>
      <c r="C9" s="30"/>
      <c r="D9" s="30"/>
      <c r="E9" s="30"/>
      <c r="F9" s="30"/>
      <c r="G9" s="30"/>
      <c r="H9" s="30"/>
      <c r="I9" s="30"/>
      <c r="J9" s="22"/>
      <c r="K9" s="22"/>
      <c r="L9" s="27" t="s">
        <v>36</v>
      </c>
      <c r="M9" s="27"/>
      <c r="N9" s="65">
        <v>73.765382524096268</v>
      </c>
      <c r="O9" s="65">
        <v>32.996141575342911</v>
      </c>
      <c r="P9" s="135">
        <f t="shared" si="0"/>
        <v>40.769240948753357</v>
      </c>
    </row>
    <row r="10" spans="1:16">
      <c r="A10" s="30"/>
      <c r="B10" s="30"/>
      <c r="C10" s="30"/>
      <c r="D10" s="30"/>
      <c r="E10" s="30"/>
      <c r="F10" s="30"/>
      <c r="G10" s="30"/>
      <c r="H10" s="30"/>
      <c r="I10" s="30"/>
      <c r="J10" s="22"/>
      <c r="K10" s="22"/>
      <c r="L10" s="75" t="s">
        <v>40</v>
      </c>
      <c r="M10" s="75"/>
      <c r="N10" s="82">
        <v>71.581980696273689</v>
      </c>
      <c r="O10" s="82">
        <v>35.219591744010728</v>
      </c>
      <c r="P10" s="135">
        <f t="shared" si="0"/>
        <v>36.362388952262961</v>
      </c>
    </row>
    <row r="11" spans="1:16">
      <c r="A11" s="30"/>
      <c r="B11" s="30"/>
      <c r="C11" s="30"/>
      <c r="D11" s="30"/>
      <c r="E11" s="30"/>
      <c r="F11" s="30"/>
      <c r="G11" s="30"/>
      <c r="H11" s="30"/>
      <c r="I11" s="30"/>
      <c r="J11" s="22"/>
      <c r="K11" s="22"/>
      <c r="L11" s="27" t="s">
        <v>47</v>
      </c>
      <c r="M11" s="27"/>
      <c r="N11" s="65">
        <v>53.646301839936264</v>
      </c>
      <c r="O11" s="65">
        <v>39.243076931103886</v>
      </c>
      <c r="P11" s="135">
        <f t="shared" si="0"/>
        <v>14.403224908832378</v>
      </c>
    </row>
    <row r="12" spans="1:16">
      <c r="A12" s="30"/>
      <c r="B12" s="30"/>
      <c r="C12" s="30"/>
      <c r="D12" s="30"/>
      <c r="E12" s="30"/>
      <c r="F12" s="30"/>
      <c r="G12" s="30"/>
      <c r="H12" s="30"/>
      <c r="I12" s="30"/>
      <c r="J12" s="22"/>
      <c r="K12" s="22"/>
      <c r="L12" s="75" t="s">
        <v>42</v>
      </c>
      <c r="M12" s="75"/>
      <c r="N12" s="82">
        <v>51.472044460452224</v>
      </c>
      <c r="O12" s="82">
        <v>40.96062277751949</v>
      </c>
      <c r="P12" s="135">
        <f t="shared" si="0"/>
        <v>10.511421682932735</v>
      </c>
    </row>
    <row r="13" spans="1:16">
      <c r="A13" s="30"/>
      <c r="B13" s="30"/>
      <c r="C13" s="30"/>
      <c r="D13" s="30"/>
      <c r="E13" s="30"/>
      <c r="F13" s="30"/>
      <c r="G13" s="30"/>
      <c r="H13" s="30"/>
      <c r="I13" s="30"/>
      <c r="J13" s="22"/>
      <c r="K13" s="22"/>
      <c r="L13" s="27" t="s">
        <v>43</v>
      </c>
      <c r="M13" s="27"/>
      <c r="N13" s="65">
        <v>55.885291021776432</v>
      </c>
      <c r="O13" s="65">
        <v>42.064119878720405</v>
      </c>
      <c r="P13" s="135">
        <f t="shared" si="0"/>
        <v>13.821171143056027</v>
      </c>
    </row>
    <row r="14" spans="1:16">
      <c r="A14" s="30"/>
      <c r="B14" s="30"/>
      <c r="C14" s="30"/>
      <c r="D14" s="30"/>
      <c r="E14" s="30"/>
      <c r="F14" s="30"/>
      <c r="G14" s="30"/>
      <c r="H14" s="30"/>
      <c r="I14" s="30"/>
      <c r="J14" s="22"/>
      <c r="K14" s="22"/>
      <c r="L14" s="75" t="s">
        <v>53</v>
      </c>
      <c r="M14" s="75"/>
      <c r="N14" s="82">
        <v>96.248006011251647</v>
      </c>
      <c r="O14" s="82">
        <v>48.937703092068809</v>
      </c>
      <c r="P14" s="135">
        <f t="shared" si="0"/>
        <v>47.310302919182838</v>
      </c>
    </row>
    <row r="15" spans="1:16">
      <c r="A15" s="30"/>
      <c r="B15" s="30"/>
      <c r="C15" s="30"/>
      <c r="D15" s="30"/>
      <c r="E15" s="30"/>
      <c r="F15" s="30"/>
      <c r="G15" s="30"/>
      <c r="H15" s="30"/>
      <c r="I15" s="30"/>
      <c r="J15" s="22"/>
      <c r="K15" s="22"/>
      <c r="L15" s="27" t="s">
        <v>41</v>
      </c>
      <c r="M15" s="27"/>
      <c r="N15" s="65">
        <v>108.06626312399956</v>
      </c>
      <c r="O15" s="65">
        <v>50.632361831431524</v>
      </c>
      <c r="P15" s="135">
        <f t="shared" si="0"/>
        <v>57.433901292568038</v>
      </c>
    </row>
    <row r="16" spans="1:16">
      <c r="A16" s="30"/>
      <c r="B16" s="30"/>
      <c r="C16" s="30"/>
      <c r="D16" s="30"/>
      <c r="E16" s="30"/>
      <c r="F16" s="30"/>
      <c r="G16" s="30"/>
      <c r="H16" s="30"/>
      <c r="I16" s="30"/>
      <c r="J16" s="22"/>
      <c r="K16" s="22"/>
      <c r="L16" s="75" t="s">
        <v>52</v>
      </c>
      <c r="M16" s="75"/>
      <c r="N16" s="82">
        <v>94.564319440732064</v>
      </c>
      <c r="O16" s="82">
        <v>55.411385156841433</v>
      </c>
      <c r="P16" s="135">
        <f t="shared" si="0"/>
        <v>39.15293428389063</v>
      </c>
    </row>
    <row r="17" spans="1:16">
      <c r="A17" s="30"/>
      <c r="B17" s="30"/>
      <c r="C17" s="30"/>
      <c r="D17" s="30"/>
      <c r="E17" s="30"/>
      <c r="F17" s="30"/>
      <c r="G17" s="30"/>
      <c r="H17" s="30"/>
      <c r="I17" s="30"/>
      <c r="J17" s="22"/>
      <c r="K17" s="42"/>
      <c r="L17" s="119" t="s">
        <v>54</v>
      </c>
      <c r="M17" s="119"/>
      <c r="N17" s="120">
        <v>119.20156735883609</v>
      </c>
      <c r="O17" s="120">
        <v>72.322373634655776</v>
      </c>
      <c r="P17" s="135">
        <f t="shared" si="0"/>
        <v>46.879193724180311</v>
      </c>
    </row>
    <row r="18" spans="1:16">
      <c r="A18" s="30"/>
      <c r="B18" s="30"/>
      <c r="C18" s="30"/>
      <c r="D18" s="30"/>
      <c r="E18" s="30"/>
      <c r="F18" s="30"/>
      <c r="G18" s="30"/>
      <c r="H18" s="30"/>
      <c r="I18" s="30"/>
      <c r="J18" s="22"/>
      <c r="K18" s="22"/>
      <c r="L18" s="45"/>
      <c r="M18" s="25"/>
      <c r="N18" s="21"/>
      <c r="O18" s="21"/>
      <c r="P18"/>
    </row>
    <row r="19" spans="1:16">
      <c r="A19" s="143" t="s">
        <v>60</v>
      </c>
      <c r="B19" s="143"/>
      <c r="C19" s="143"/>
      <c r="D19" s="143"/>
      <c r="E19" s="143"/>
      <c r="F19" s="143"/>
      <c r="G19" s="143"/>
      <c r="H19" s="143"/>
      <c r="I19" s="143"/>
      <c r="J19" s="42"/>
      <c r="K19" s="42"/>
      <c r="P19"/>
    </row>
    <row r="20" spans="1:16" ht="12.75" customHeight="1">
      <c r="A20" s="143"/>
      <c r="B20" s="143"/>
      <c r="C20" s="143"/>
      <c r="D20" s="143"/>
      <c r="E20" s="143"/>
      <c r="F20" s="143"/>
      <c r="G20" s="143"/>
      <c r="H20" s="143"/>
      <c r="I20" s="143"/>
      <c r="J20" s="42"/>
      <c r="K20" s="88"/>
      <c r="P20"/>
    </row>
    <row r="21" spans="1:16" ht="12.75" customHeight="1">
      <c r="A21" s="89" t="s">
        <v>5</v>
      </c>
      <c r="B21" s="90"/>
      <c r="C21" s="90"/>
      <c r="D21" s="90"/>
      <c r="E21" s="90"/>
      <c r="F21" s="92"/>
      <c r="G21" s="92"/>
      <c r="H21" s="92"/>
      <c r="I21" s="92"/>
      <c r="J21" s="42"/>
      <c r="K21" s="42"/>
      <c r="L21" s="20"/>
      <c r="M21" s="20"/>
      <c r="N21" s="21"/>
      <c r="O21" s="21"/>
      <c r="P21" s="23"/>
    </row>
    <row r="22" spans="1:16" ht="12.75" customHeight="1">
      <c r="A22" s="91" t="s">
        <v>67</v>
      </c>
      <c r="B22" s="92"/>
      <c r="C22" s="92"/>
      <c r="D22" s="95"/>
      <c r="E22" s="92"/>
      <c r="F22" s="92"/>
      <c r="G22" s="92"/>
      <c r="H22" s="92"/>
      <c r="I22" s="92"/>
      <c r="J22" s="42"/>
      <c r="K22" s="42"/>
      <c r="L22" s="20"/>
      <c r="M22" s="20"/>
      <c r="N22" s="21"/>
      <c r="O22" s="21"/>
      <c r="P22" s="23"/>
    </row>
    <row r="23" spans="1:16" ht="12.75" customHeight="1">
      <c r="A23" s="96" t="s">
        <v>48</v>
      </c>
      <c r="B23" s="92"/>
      <c r="C23" s="92"/>
      <c r="D23" s="95"/>
      <c r="E23" s="92"/>
      <c r="F23" s="92"/>
      <c r="G23" s="92"/>
      <c r="H23" s="92"/>
      <c r="I23" s="92"/>
      <c r="J23" s="42"/>
      <c r="K23" s="42"/>
      <c r="L23" s="20"/>
      <c r="M23" s="20"/>
      <c r="N23" s="21"/>
      <c r="O23" s="21"/>
      <c r="P23" s="23"/>
    </row>
    <row r="24" spans="1:16" ht="13.5" customHeight="1">
      <c r="J24" s="42"/>
      <c r="K24" s="42"/>
      <c r="L24" s="20"/>
      <c r="M24" s="20"/>
      <c r="N24" s="21"/>
      <c r="O24" s="21"/>
      <c r="P24" s="23"/>
    </row>
    <row r="25" spans="1:16" ht="13.5" customHeight="1">
      <c r="J25" s="42"/>
      <c r="K25" s="42"/>
      <c r="L25" s="20"/>
      <c r="M25" s="20"/>
      <c r="N25" s="21"/>
      <c r="O25" s="21"/>
      <c r="P25" s="23"/>
    </row>
    <row r="26" spans="1:16">
      <c r="J26" s="42"/>
      <c r="K26" s="42"/>
      <c r="L26" s="20"/>
      <c r="M26" s="20"/>
      <c r="N26" s="21"/>
      <c r="O26" s="21"/>
      <c r="P26" s="23"/>
    </row>
    <row r="27" spans="1:16" ht="13.5" customHeight="1">
      <c r="J27" s="42"/>
      <c r="K27" s="42"/>
      <c r="P27" s="23"/>
    </row>
    <row r="28" spans="1:16" ht="13.5" customHeight="1">
      <c r="J28" s="42"/>
      <c r="K28" s="42"/>
      <c r="P28" s="23"/>
    </row>
    <row r="29" spans="1:16" ht="13.5" customHeight="1">
      <c r="A29" s="20"/>
      <c r="B29" s="20"/>
      <c r="C29" s="20"/>
      <c r="D29" s="20"/>
      <c r="E29" s="20"/>
      <c r="F29" s="20"/>
      <c r="G29" s="20"/>
      <c r="H29" s="20"/>
      <c r="I29" s="20"/>
      <c r="J29" s="22"/>
      <c r="K29" s="22"/>
      <c r="P29" s="23"/>
    </row>
    <row r="30" spans="1:16" ht="13.5" customHeight="1">
      <c r="A30" s="20"/>
      <c r="B30" s="20"/>
      <c r="C30" s="20"/>
      <c r="D30" s="20"/>
      <c r="E30" s="20"/>
      <c r="F30" s="20"/>
      <c r="G30" s="20"/>
      <c r="H30" s="20"/>
      <c r="I30" s="20"/>
      <c r="J30" s="22"/>
      <c r="K30" s="22"/>
      <c r="P30" s="23"/>
    </row>
    <row r="31" spans="1:16" ht="13.5" customHeight="1">
      <c r="A31" s="20"/>
      <c r="B31" s="20"/>
      <c r="C31" s="20"/>
      <c r="D31" s="20"/>
      <c r="E31" s="20"/>
      <c r="F31" s="20"/>
      <c r="G31" s="20"/>
      <c r="H31" s="20"/>
      <c r="I31" s="20"/>
      <c r="J31" s="22"/>
      <c r="K31" s="22"/>
      <c r="P31" s="23"/>
    </row>
    <row r="32" spans="1:16" ht="13.5" customHeight="1">
      <c r="A32" s="20"/>
      <c r="B32" s="20"/>
      <c r="C32" s="20"/>
      <c r="D32" s="20"/>
      <c r="E32" s="20"/>
      <c r="F32" s="20"/>
      <c r="G32" s="20"/>
      <c r="H32" s="20"/>
      <c r="I32" s="20"/>
      <c r="J32" s="22"/>
      <c r="K32" s="22"/>
      <c r="P32" s="23"/>
    </row>
    <row r="33" spans="1:16" ht="13.5" customHeight="1">
      <c r="A33" s="20"/>
      <c r="B33" s="20"/>
      <c r="C33" s="20"/>
      <c r="D33" s="20"/>
      <c r="E33" s="20"/>
      <c r="F33" s="20"/>
      <c r="G33" s="20"/>
      <c r="H33" s="20"/>
      <c r="I33" s="20"/>
      <c r="J33" s="22"/>
      <c r="K33" s="22"/>
      <c r="P33" s="46"/>
    </row>
    <row r="34" spans="1:16" ht="13.5" customHeight="1">
      <c r="A34" s="20"/>
      <c r="B34" s="20"/>
      <c r="C34" s="20"/>
      <c r="D34" s="20"/>
      <c r="E34" s="20"/>
      <c r="F34" s="20"/>
      <c r="G34" s="20"/>
      <c r="H34" s="20"/>
      <c r="I34" s="20"/>
      <c r="J34" s="22"/>
      <c r="K34" s="22"/>
      <c r="P34" s="24"/>
    </row>
    <row r="35" spans="1:16" ht="13.5" customHeight="1">
      <c r="A35" s="20"/>
      <c r="B35" s="20"/>
      <c r="C35" s="20"/>
      <c r="D35" s="20"/>
      <c r="E35" s="20"/>
      <c r="F35" s="20"/>
      <c r="G35" s="20"/>
      <c r="H35" s="20"/>
      <c r="I35" s="20"/>
      <c r="J35" s="22"/>
      <c r="K35" s="22"/>
      <c r="P35" s="46"/>
    </row>
    <row r="36" spans="1:16" ht="13.5" customHeight="1">
      <c r="A36" s="20"/>
      <c r="B36" s="20"/>
      <c r="C36" s="20"/>
      <c r="D36" s="20"/>
      <c r="E36" s="20"/>
      <c r="F36" s="20"/>
      <c r="G36" s="20"/>
      <c r="H36" s="20"/>
      <c r="I36" s="20"/>
      <c r="J36" s="22"/>
      <c r="K36" s="22"/>
      <c r="P36" s="46"/>
    </row>
    <row r="37" spans="1:16" ht="12.75" customHeight="1">
      <c r="A37" s="20"/>
      <c r="B37" s="20"/>
      <c r="C37" s="20"/>
      <c r="D37" s="20"/>
      <c r="E37" s="20"/>
      <c r="F37" s="20"/>
      <c r="G37" s="20"/>
      <c r="H37" s="20"/>
      <c r="I37" s="20"/>
      <c r="J37" s="22"/>
      <c r="K37" s="22"/>
      <c r="P37" s="46"/>
    </row>
    <row r="38" spans="1:16" ht="12.75" customHeight="1">
      <c r="A38" s="20"/>
      <c r="B38" s="20"/>
      <c r="C38" s="20"/>
      <c r="D38" s="20"/>
      <c r="E38" s="20"/>
      <c r="F38" s="20"/>
      <c r="G38" s="20"/>
      <c r="H38" s="20"/>
      <c r="I38" s="20"/>
      <c r="J38" s="22"/>
      <c r="K38" s="22"/>
      <c r="P38" s="46"/>
    </row>
    <row r="39" spans="1:16" ht="13.5" customHeight="1">
      <c r="A39" s="20"/>
      <c r="B39" s="20"/>
      <c r="C39" s="20"/>
      <c r="D39" s="20"/>
      <c r="E39" s="20"/>
      <c r="F39" s="20"/>
      <c r="G39" s="20"/>
      <c r="H39" s="20"/>
      <c r="I39" s="20"/>
      <c r="J39" s="22"/>
      <c r="K39" s="22"/>
      <c r="P39" s="21"/>
    </row>
    <row r="40" spans="1:16" ht="13.5" customHeight="1">
      <c r="A40" s="20"/>
      <c r="B40" s="20"/>
      <c r="C40" s="20"/>
      <c r="D40" s="20"/>
      <c r="E40" s="20"/>
      <c r="F40" s="20"/>
      <c r="G40" s="20"/>
      <c r="H40" s="20"/>
      <c r="I40" s="20"/>
      <c r="J40" s="22"/>
      <c r="K40" s="22"/>
      <c r="P40" s="20"/>
    </row>
    <row r="41" spans="1:16" ht="13.5" customHeight="1">
      <c r="A41" s="20"/>
      <c r="B41" s="20"/>
      <c r="C41" s="20"/>
      <c r="D41" s="20"/>
      <c r="E41" s="20"/>
      <c r="F41" s="20"/>
      <c r="G41" s="20"/>
      <c r="H41" s="20"/>
      <c r="I41" s="20"/>
      <c r="J41" s="22"/>
      <c r="K41" s="22"/>
      <c r="P41" s="20"/>
    </row>
    <row r="42" spans="1:16" ht="12.75" customHeight="1">
      <c r="A42" s="20"/>
      <c r="B42" s="20"/>
      <c r="C42" s="20"/>
      <c r="D42" s="20"/>
      <c r="E42" s="20"/>
      <c r="F42" s="20"/>
      <c r="G42" s="20"/>
      <c r="H42" s="20"/>
      <c r="I42" s="20"/>
      <c r="J42" s="22"/>
      <c r="K42" s="25"/>
      <c r="P42" s="20"/>
    </row>
    <row r="43" spans="1:16" ht="12.75" customHeight="1">
      <c r="A43" s="20"/>
      <c r="B43" s="20"/>
      <c r="C43" s="20"/>
      <c r="D43" s="20"/>
      <c r="E43" s="20"/>
      <c r="F43" s="20"/>
      <c r="G43" s="20"/>
      <c r="H43" s="20"/>
      <c r="I43" s="20"/>
      <c r="J43" s="22"/>
      <c r="K43" s="25"/>
      <c r="P43" s="20"/>
    </row>
    <row r="44" spans="1:16" ht="12.75" customHeight="1">
      <c r="A44" s="20"/>
      <c r="B44" s="20"/>
      <c r="C44" s="20"/>
      <c r="D44" s="20"/>
      <c r="E44" s="20"/>
      <c r="F44" s="20"/>
      <c r="G44" s="20"/>
      <c r="H44" s="20"/>
      <c r="I44" s="20"/>
      <c r="J44" s="22"/>
      <c r="K44" s="25"/>
      <c r="P44" s="20"/>
    </row>
    <row r="45" spans="1:16">
      <c r="A45" s="20"/>
      <c r="B45" s="20"/>
      <c r="C45" s="20"/>
      <c r="D45" s="20"/>
      <c r="E45" s="20"/>
      <c r="F45" s="20"/>
      <c r="G45" s="20"/>
      <c r="H45" s="20"/>
      <c r="I45" s="20"/>
      <c r="J45" s="25"/>
      <c r="K45" s="25"/>
      <c r="P45" s="20"/>
    </row>
    <row r="46" spans="1:16">
      <c r="A46" s="20"/>
      <c r="B46" s="20"/>
      <c r="C46" s="20"/>
      <c r="D46" s="20"/>
      <c r="E46" s="20"/>
      <c r="F46" s="20"/>
      <c r="G46" s="20"/>
      <c r="H46" s="20"/>
      <c r="I46" s="20"/>
      <c r="J46" s="25"/>
      <c r="K46" s="25"/>
      <c r="P46" s="20"/>
    </row>
    <row r="47" spans="1:16">
      <c r="A47" s="20"/>
      <c r="B47" s="20"/>
      <c r="C47" s="20"/>
      <c r="D47" s="20"/>
      <c r="E47" s="20"/>
      <c r="F47" s="20"/>
      <c r="G47" s="20"/>
      <c r="H47" s="20"/>
      <c r="I47" s="20"/>
      <c r="J47" s="25"/>
      <c r="K47" s="36"/>
      <c r="P47" s="20"/>
    </row>
    <row r="48" spans="1:16">
      <c r="A48" s="20"/>
      <c r="B48" s="20"/>
      <c r="C48" s="20"/>
      <c r="D48" s="20"/>
      <c r="E48" s="20"/>
      <c r="F48" s="20"/>
      <c r="G48" s="20"/>
      <c r="H48" s="20"/>
      <c r="I48" s="20"/>
      <c r="J48" s="36"/>
      <c r="K48" s="20"/>
      <c r="P48" s="20"/>
    </row>
    <row r="49" spans="1:16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P49" s="20"/>
    </row>
    <row r="50" spans="1:16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P50" s="20"/>
    </row>
    <row r="51" spans="1:16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P51" s="20"/>
    </row>
    <row r="52" spans="1:16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P52" s="20"/>
    </row>
    <row r="53" spans="1:16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P53" s="20"/>
    </row>
    <row r="54" spans="1:16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P54" s="20"/>
    </row>
    <row r="55" spans="1:16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</row>
    <row r="56" spans="1:16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</row>
    <row r="57" spans="1:16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</row>
    <row r="58" spans="1:16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</row>
    <row r="59" spans="1:16">
      <c r="A59" s="20"/>
      <c r="B59" s="20"/>
      <c r="C59" s="20"/>
      <c r="D59" s="20"/>
      <c r="E59" s="20"/>
      <c r="F59" s="20"/>
      <c r="J59" s="20"/>
    </row>
  </sheetData>
  <sortState xmlns:xlrd2="http://schemas.microsoft.com/office/spreadsheetml/2017/richdata2" ref="L16:O23">
    <sortCondition ref="O16:O23"/>
  </sortState>
  <mergeCells count="6">
    <mergeCell ref="A19:I20"/>
    <mergeCell ref="L2:O3"/>
    <mergeCell ref="A1:I1"/>
    <mergeCell ref="L1:O1"/>
    <mergeCell ref="A2:I2"/>
    <mergeCell ref="N4:O4"/>
  </mergeCells>
  <phoneticPr fontId="58" type="noConversion"/>
  <hyperlinks>
    <hyperlink ref="A23" r:id="rId1" display="OECD-32 average: OECD Family Database Indicator SF1.1" xr:uid="{00000000-0004-0000-0300-000001000000}"/>
    <hyperlink ref="A22" r:id="rId2" xr:uid="{B2BB975F-C208-4F74-9AB0-8C69096A6B8F}"/>
  </hyperlinks>
  <pageMargins left="0.70866141732283472" right="0.70866141732283472" top="0.74803149606299213" bottom="0.74803149606299213" header="0.31496062992125984" footer="0.31496062992125984"/>
  <pageSetup paperSize="9" scale="74" orientation="landscape" r:id="rId3"/>
  <headerFooter>
    <oddFooter>&amp;C_x000D_&amp;1#&amp;"Calibri"&amp;10&amp;K0000FF Restricted Use - À usage restreint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  <pageSetUpPr fitToPage="1"/>
  </sheetPr>
  <dimension ref="A1:Z71"/>
  <sheetViews>
    <sheetView showGridLines="0" zoomScale="93" zoomScaleNormal="93" workbookViewId="0">
      <selection sqref="A1:I2"/>
    </sheetView>
  </sheetViews>
  <sheetFormatPr defaultColWidth="9.19921875" defaultRowHeight="12.75"/>
  <cols>
    <col min="1" max="1" width="15.796875" style="18" bestFit="1" customWidth="1"/>
    <col min="2" max="11" width="9.19921875" style="18"/>
    <col min="12" max="12" width="8.59765625" style="18" customWidth="1"/>
    <col min="13" max="13" width="2.73046875" style="18" customWidth="1"/>
    <col min="14" max="24" width="8.9296875" style="19" customWidth="1"/>
    <col min="25" max="25" width="8.9296875" style="18" customWidth="1"/>
    <col min="26" max="16384" width="9.19921875" style="18"/>
  </cols>
  <sheetData>
    <row r="1" spans="1:26" ht="16.5" customHeight="1">
      <c r="A1" s="136" t="s">
        <v>74</v>
      </c>
      <c r="B1" s="136"/>
      <c r="C1" s="136"/>
      <c r="D1" s="136"/>
      <c r="E1" s="136"/>
      <c r="F1" s="136"/>
      <c r="G1" s="136"/>
      <c r="H1" s="136"/>
      <c r="I1" s="136"/>
      <c r="J1" s="87"/>
      <c r="K1" s="88"/>
      <c r="L1" s="148" t="s">
        <v>75</v>
      </c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33"/>
    </row>
    <row r="2" spans="1:26" ht="16.5" customHeight="1">
      <c r="A2" s="136"/>
      <c r="B2" s="136"/>
      <c r="C2" s="136"/>
      <c r="D2" s="136"/>
      <c r="E2" s="136"/>
      <c r="F2" s="136"/>
      <c r="G2" s="136"/>
      <c r="H2" s="136"/>
      <c r="I2" s="136"/>
      <c r="J2" s="87"/>
      <c r="K2" s="8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33"/>
    </row>
    <row r="3" spans="1:26" ht="13.5" customHeight="1" thickBot="1">
      <c r="A3" s="144" t="s">
        <v>61</v>
      </c>
      <c r="B3" s="144"/>
      <c r="C3" s="144"/>
      <c r="D3" s="144"/>
      <c r="E3" s="144"/>
      <c r="F3" s="144"/>
      <c r="G3" s="144"/>
      <c r="H3" s="144"/>
      <c r="I3" s="144"/>
      <c r="J3" s="88"/>
      <c r="K3" s="88"/>
      <c r="L3" s="146" t="s">
        <v>61</v>
      </c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33"/>
    </row>
    <row r="4" spans="1:26" ht="12.75" customHeight="1">
      <c r="A4" s="47"/>
      <c r="B4" s="47"/>
      <c r="C4" s="47"/>
      <c r="D4" s="47"/>
      <c r="E4" s="47"/>
      <c r="F4" s="47"/>
      <c r="G4" s="47"/>
      <c r="H4" s="47"/>
      <c r="I4" s="47"/>
      <c r="J4" s="29"/>
      <c r="K4" s="29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</row>
    <row r="5" spans="1:26" ht="25.5">
      <c r="A5" s="31"/>
      <c r="B5" s="31"/>
      <c r="C5" s="31"/>
      <c r="D5" s="31"/>
      <c r="E5" s="31"/>
      <c r="F5" s="31"/>
      <c r="G5" s="31"/>
      <c r="H5" s="31"/>
      <c r="I5" s="31"/>
      <c r="J5" s="29"/>
      <c r="K5" s="29"/>
      <c r="L5" s="32"/>
      <c r="M5" s="32"/>
      <c r="N5" s="100" t="s">
        <v>50</v>
      </c>
      <c r="O5" s="100" t="s">
        <v>42</v>
      </c>
      <c r="P5" s="100" t="s">
        <v>40</v>
      </c>
      <c r="Q5" s="100" t="s">
        <v>52</v>
      </c>
      <c r="R5" s="100" t="s">
        <v>2</v>
      </c>
      <c r="S5" s="100" t="s">
        <v>1</v>
      </c>
      <c r="T5" s="100" t="s">
        <v>53</v>
      </c>
      <c r="U5" s="100" t="s">
        <v>54</v>
      </c>
      <c r="V5" s="100" t="s">
        <v>43</v>
      </c>
      <c r="W5" s="100" t="s">
        <v>34</v>
      </c>
      <c r="X5" s="50" t="s">
        <v>36</v>
      </c>
      <c r="Y5" s="50" t="s">
        <v>41</v>
      </c>
    </row>
    <row r="6" spans="1:26">
      <c r="A6" s="31"/>
      <c r="B6" s="31"/>
      <c r="C6" s="31"/>
      <c r="D6" s="31"/>
      <c r="E6" s="31"/>
      <c r="F6" s="31"/>
      <c r="G6" s="31"/>
      <c r="H6" s="31"/>
      <c r="I6" s="31"/>
      <c r="J6" s="29"/>
      <c r="K6" s="29"/>
      <c r="L6" s="75">
        <v>1960</v>
      </c>
      <c r="M6" s="75"/>
      <c r="N6" s="82">
        <v>71.100682871083094</v>
      </c>
      <c r="O6" s="82">
        <v>70.048007334001767</v>
      </c>
      <c r="P6" s="82">
        <v>102.35649548256922</v>
      </c>
      <c r="Q6" s="82">
        <v>104.08050003381572</v>
      </c>
      <c r="R6" s="82">
        <v>72.377830693800021</v>
      </c>
      <c r="S6" s="82">
        <v>113.09762113985281</v>
      </c>
      <c r="T6" s="82">
        <v>127.30167026734802</v>
      </c>
      <c r="U6" s="82">
        <v>94.549016753021903</v>
      </c>
      <c r="V6" s="82">
        <v>79.801643975262579</v>
      </c>
      <c r="W6" s="82">
        <v>118.85019910062159</v>
      </c>
      <c r="X6" s="82">
        <v>124.46070544948338</v>
      </c>
      <c r="Y6" s="82">
        <v>103.24212509197399</v>
      </c>
    </row>
    <row r="7" spans="1:26">
      <c r="A7" s="30"/>
      <c r="B7" s="30"/>
      <c r="C7" s="30"/>
      <c r="D7" s="30"/>
      <c r="E7" s="30"/>
      <c r="F7" s="30"/>
      <c r="G7" s="30"/>
      <c r="H7" s="30"/>
      <c r="I7" s="30"/>
      <c r="J7" s="22"/>
      <c r="K7" s="22"/>
      <c r="L7" s="27">
        <v>1965</v>
      </c>
      <c r="M7" s="27"/>
      <c r="N7" s="65">
        <v>72.983663683782851</v>
      </c>
      <c r="O7" s="65">
        <v>72.88841487628595</v>
      </c>
      <c r="P7" s="65">
        <v>111.69049014725012</v>
      </c>
      <c r="Q7" s="65">
        <v>107.54888614207987</v>
      </c>
      <c r="R7" s="65">
        <v>63.465517713502059</v>
      </c>
      <c r="S7" s="65">
        <v>118.84090239593222</v>
      </c>
      <c r="T7" s="65">
        <v>135.90603110230242</v>
      </c>
      <c r="U7" s="65">
        <v>111.63430544781761</v>
      </c>
      <c r="V7" s="65">
        <v>83.647674495911261</v>
      </c>
      <c r="W7" s="65">
        <v>123.86739875884037</v>
      </c>
      <c r="X7" s="65">
        <v>130.63153022565669</v>
      </c>
      <c r="Y7" s="65">
        <v>120.13130329311466</v>
      </c>
    </row>
    <row r="8" spans="1:26">
      <c r="A8" s="30"/>
      <c r="B8" s="30"/>
      <c r="C8" s="30"/>
      <c r="D8" s="30"/>
      <c r="E8" s="30"/>
      <c r="F8" s="30"/>
      <c r="G8" s="30"/>
      <c r="H8" s="30"/>
      <c r="I8" s="30"/>
      <c r="J8" s="22"/>
      <c r="K8" s="22"/>
      <c r="L8" s="75">
        <v>1970</v>
      </c>
      <c r="M8" s="75"/>
      <c r="N8" s="82">
        <v>70.785931386832431</v>
      </c>
      <c r="O8" s="82">
        <v>69.591848438633932</v>
      </c>
      <c r="P8" s="82">
        <v>117.22209554150112</v>
      </c>
      <c r="Q8" s="82">
        <v>115.30127288043384</v>
      </c>
      <c r="R8" s="82">
        <v>52.404822030753841</v>
      </c>
      <c r="S8" s="82">
        <v>117.92341044578012</v>
      </c>
      <c r="T8" s="82">
        <v>134.54947881087665</v>
      </c>
      <c r="U8" s="82">
        <v>133.1048182990306</v>
      </c>
      <c r="V8" s="82">
        <v>81.631229940356036</v>
      </c>
      <c r="W8" s="82">
        <v>110.45564642699304</v>
      </c>
      <c r="X8" s="82">
        <v>132.83250776211227</v>
      </c>
      <c r="Y8" s="82">
        <v>128.87628353033034</v>
      </c>
    </row>
    <row r="9" spans="1:26">
      <c r="A9" s="30"/>
      <c r="B9" s="30"/>
      <c r="C9" s="30"/>
      <c r="D9" s="30"/>
      <c r="E9" s="30"/>
      <c r="F9" s="30"/>
      <c r="G9" s="30"/>
      <c r="H9" s="30"/>
      <c r="I9" s="30"/>
      <c r="J9" s="22"/>
      <c r="K9" s="22"/>
      <c r="L9" s="27">
        <v>1975</v>
      </c>
      <c r="M9" s="27"/>
      <c r="N9" s="65">
        <v>67.693672204380661</v>
      </c>
      <c r="O9" s="65">
        <v>66.225349772213463</v>
      </c>
      <c r="P9" s="65">
        <v>107.95386503974542</v>
      </c>
      <c r="Q9" s="65">
        <v>117.79717094156403</v>
      </c>
      <c r="R9" s="65">
        <v>50.481450429123129</v>
      </c>
      <c r="S9" s="65">
        <v>109.22130689445244</v>
      </c>
      <c r="T9" s="65">
        <v>122.6732920509924</v>
      </c>
      <c r="U9" s="65">
        <v>143.84958109351541</v>
      </c>
      <c r="V9" s="65">
        <v>76.843333059720152</v>
      </c>
      <c r="W9" s="65">
        <v>89.714365627506425</v>
      </c>
      <c r="X9" s="65">
        <v>123.33946570363463</v>
      </c>
      <c r="Y9" s="65">
        <v>126.61635503955154</v>
      </c>
    </row>
    <row r="10" spans="1:26">
      <c r="A10" s="30"/>
      <c r="B10" s="30"/>
      <c r="C10" s="30"/>
      <c r="D10" s="30"/>
      <c r="E10" s="30"/>
      <c r="F10" s="30"/>
      <c r="G10" s="30"/>
      <c r="H10" s="30"/>
      <c r="I10" s="30"/>
      <c r="J10" s="22"/>
      <c r="K10" s="22"/>
      <c r="L10" s="75">
        <v>1980</v>
      </c>
      <c r="M10" s="75"/>
      <c r="N10" s="82">
        <v>63.107005187120357</v>
      </c>
      <c r="O10" s="82">
        <v>60.72810533972455</v>
      </c>
      <c r="P10" s="82">
        <v>97.208879106813711</v>
      </c>
      <c r="Q10" s="82">
        <v>113.78903564441372</v>
      </c>
      <c r="R10" s="82">
        <v>49.763449839316678</v>
      </c>
      <c r="S10" s="82">
        <v>89.786994093737007</v>
      </c>
      <c r="T10" s="82">
        <v>110.10871029217242</v>
      </c>
      <c r="U10" s="82">
        <v>138.9912331176285</v>
      </c>
      <c r="V10" s="82">
        <v>69.947618259803733</v>
      </c>
      <c r="W10" s="82">
        <v>67.086189245247866</v>
      </c>
      <c r="X10" s="82">
        <v>108.45915463224711</v>
      </c>
      <c r="Y10" s="82">
        <v>118.18298062643339</v>
      </c>
    </row>
    <row r="11" spans="1:26">
      <c r="A11" s="30"/>
      <c r="B11" s="30"/>
      <c r="C11" s="30"/>
      <c r="D11" s="30"/>
      <c r="E11" s="30"/>
      <c r="F11" s="30"/>
      <c r="G11" s="30"/>
      <c r="H11" s="30"/>
      <c r="I11" s="30"/>
      <c r="J11" s="22"/>
      <c r="K11" s="22"/>
      <c r="L11" s="27">
        <v>1985</v>
      </c>
      <c r="M11" s="27"/>
      <c r="N11" s="65">
        <v>57.524352589008551</v>
      </c>
      <c r="O11" s="65">
        <v>55.090185126599536</v>
      </c>
      <c r="P11" s="65">
        <v>83.906243651209749</v>
      </c>
      <c r="Q11" s="65">
        <v>105.56244371505328</v>
      </c>
      <c r="R11" s="65">
        <v>47.375889976244125</v>
      </c>
      <c r="S11" s="65">
        <v>74.455108340764966</v>
      </c>
      <c r="T11" s="65">
        <v>101.38962940638132</v>
      </c>
      <c r="U11" s="65">
        <v>126.24398325743876</v>
      </c>
      <c r="V11" s="65">
        <v>60.712760750252556</v>
      </c>
      <c r="W11" s="65">
        <v>52.115694662585085</v>
      </c>
      <c r="X11" s="65">
        <v>90.696271283198087</v>
      </c>
      <c r="Y11" s="65">
        <v>112.7597735912538</v>
      </c>
    </row>
    <row r="12" spans="1:26">
      <c r="A12" s="30"/>
      <c r="B12" s="30"/>
      <c r="C12" s="30"/>
      <c r="D12" s="30"/>
      <c r="E12" s="30"/>
      <c r="F12" s="30"/>
      <c r="G12" s="30"/>
      <c r="H12" s="30"/>
      <c r="I12" s="30"/>
      <c r="J12" s="22"/>
      <c r="K12" s="22"/>
      <c r="L12" s="75">
        <v>1990</v>
      </c>
      <c r="M12" s="75"/>
      <c r="N12" s="82">
        <v>53.646301839936264</v>
      </c>
      <c r="O12" s="82">
        <v>51.472044460452224</v>
      </c>
      <c r="P12" s="82">
        <v>71.581980696273689</v>
      </c>
      <c r="Q12" s="82">
        <v>94.564319440732064</v>
      </c>
      <c r="R12" s="82">
        <v>42.824771821098913</v>
      </c>
      <c r="S12" s="82">
        <v>61.444199664854736</v>
      </c>
      <c r="T12" s="82">
        <v>96.248006011251647</v>
      </c>
      <c r="U12" s="82">
        <v>119.20156735883609</v>
      </c>
      <c r="V12" s="82">
        <v>55.885291021776432</v>
      </c>
      <c r="W12" s="82">
        <v>46.272314498899661</v>
      </c>
      <c r="X12" s="82">
        <v>73.765382524096268</v>
      </c>
      <c r="Y12" s="82">
        <v>108.06626312399956</v>
      </c>
    </row>
    <row r="13" spans="1:26">
      <c r="A13" s="30"/>
      <c r="B13" s="30"/>
      <c r="C13" s="30"/>
      <c r="D13" s="30"/>
      <c r="E13" s="30"/>
      <c r="F13" s="30"/>
      <c r="G13" s="30"/>
      <c r="H13" s="30"/>
      <c r="I13" s="30"/>
      <c r="J13" s="22"/>
      <c r="K13" s="22"/>
      <c r="L13" s="27">
        <v>1995</v>
      </c>
      <c r="M13" s="27"/>
      <c r="N13" s="65">
        <v>50.346592052821904</v>
      </c>
      <c r="O13" s="65">
        <v>47.977184954864491</v>
      </c>
      <c r="P13" s="65">
        <v>60.425031564043444</v>
      </c>
      <c r="Q13" s="65">
        <v>84.643223748911709</v>
      </c>
      <c r="R13" s="65">
        <v>35.752998938464323</v>
      </c>
      <c r="S13" s="65">
        <v>51.024591318499176</v>
      </c>
      <c r="T13" s="65">
        <v>89.36980463907544</v>
      </c>
      <c r="U13" s="65">
        <v>107.11848286794014</v>
      </c>
      <c r="V13" s="65">
        <v>52.295807373054771</v>
      </c>
      <c r="W13" s="65">
        <v>41.830902134764472</v>
      </c>
      <c r="X13" s="65">
        <v>61.162093008801108</v>
      </c>
      <c r="Y13" s="65">
        <v>98.222688383893583</v>
      </c>
    </row>
    <row r="14" spans="1:26">
      <c r="A14" s="30"/>
      <c r="B14" s="30"/>
      <c r="C14" s="30"/>
      <c r="D14" s="30"/>
      <c r="E14" s="30"/>
      <c r="F14" s="30"/>
      <c r="G14" s="30"/>
      <c r="H14" s="30"/>
      <c r="I14" s="30"/>
      <c r="J14" s="22"/>
      <c r="K14" s="22"/>
      <c r="L14" s="75">
        <v>2000</v>
      </c>
      <c r="M14" s="75"/>
      <c r="N14" s="82">
        <v>47.705742212054183</v>
      </c>
      <c r="O14" s="82">
        <v>46.145816445931032</v>
      </c>
      <c r="P14" s="82">
        <v>54.792917550633049</v>
      </c>
      <c r="Q14" s="82">
        <v>76.10900501667291</v>
      </c>
      <c r="R14" s="82">
        <v>32.313266438004732</v>
      </c>
      <c r="S14" s="82">
        <v>45.822792325182874</v>
      </c>
      <c r="T14" s="82">
        <v>84.608180254329284</v>
      </c>
      <c r="U14" s="82">
        <v>92.558478926633654</v>
      </c>
      <c r="V14" s="82">
        <v>51.163412920662246</v>
      </c>
      <c r="W14" s="82">
        <v>38.698543062042638</v>
      </c>
      <c r="X14" s="82">
        <v>54.635307401853105</v>
      </c>
      <c r="Y14" s="82">
        <v>82.765817647886948</v>
      </c>
    </row>
    <row r="15" spans="1:26">
      <c r="A15" s="30"/>
      <c r="B15" s="30"/>
      <c r="C15" s="30"/>
      <c r="D15" s="30"/>
      <c r="E15" s="30"/>
      <c r="F15" s="30"/>
      <c r="G15" s="30"/>
      <c r="H15" s="30"/>
      <c r="I15" s="30"/>
      <c r="J15" s="22"/>
      <c r="K15" s="22"/>
      <c r="L15" s="27">
        <v>2005</v>
      </c>
      <c r="M15" s="27"/>
      <c r="N15" s="65">
        <v>44.924816033325882</v>
      </c>
      <c r="O15" s="65">
        <v>43.978164271169796</v>
      </c>
      <c r="P15" s="65">
        <v>47.82377802407202</v>
      </c>
      <c r="Q15" s="65">
        <v>68.48239301535888</v>
      </c>
      <c r="R15" s="65">
        <v>30.849853243152616</v>
      </c>
      <c r="S15" s="65">
        <v>39.682318116345861</v>
      </c>
      <c r="T15" s="65">
        <v>77.795119261332644</v>
      </c>
      <c r="U15" s="65">
        <v>77.605815609055611</v>
      </c>
      <c r="V15" s="65">
        <v>49.041691009159877</v>
      </c>
      <c r="W15" s="65">
        <v>36.596953593319441</v>
      </c>
      <c r="X15" s="65">
        <v>47.99419149898894</v>
      </c>
      <c r="Y15" s="65">
        <v>68.792626916483414</v>
      </c>
    </row>
    <row r="16" spans="1:26">
      <c r="A16" s="30"/>
      <c r="B16" s="30"/>
      <c r="C16" s="30"/>
      <c r="D16" s="30"/>
      <c r="E16" s="30"/>
      <c r="F16" s="30"/>
      <c r="G16" s="30"/>
      <c r="H16" s="30"/>
      <c r="I16" s="30"/>
      <c r="J16" s="22"/>
      <c r="K16" s="22"/>
      <c r="L16" s="75">
        <v>2010</v>
      </c>
      <c r="M16" s="75"/>
      <c r="N16" s="82">
        <v>42.923728898470934</v>
      </c>
      <c r="O16" s="82">
        <v>42.281595205136945</v>
      </c>
      <c r="P16" s="82">
        <v>39.573944368384907</v>
      </c>
      <c r="Q16" s="82">
        <v>64.098545636378219</v>
      </c>
      <c r="R16" s="82">
        <v>30.618927854894157</v>
      </c>
      <c r="S16" s="82">
        <v>35.865447788379853</v>
      </c>
      <c r="T16" s="82">
        <v>66.543583733865702</v>
      </c>
      <c r="U16" s="82">
        <v>65.042780252884199</v>
      </c>
      <c r="V16" s="82">
        <v>47.797726792837885</v>
      </c>
      <c r="W16" s="82">
        <v>31.588355839750637</v>
      </c>
      <c r="X16" s="82">
        <v>43.214177152272406</v>
      </c>
      <c r="Y16" s="82">
        <v>58.203365279149267</v>
      </c>
    </row>
    <row r="17" spans="1:25">
      <c r="A17" s="30"/>
      <c r="B17" s="30"/>
      <c r="C17" s="30"/>
      <c r="D17" s="30"/>
      <c r="E17" s="30"/>
      <c r="F17" s="30"/>
      <c r="G17" s="30"/>
      <c r="H17" s="30"/>
      <c r="I17" s="30"/>
      <c r="J17" s="22"/>
      <c r="K17" s="22"/>
      <c r="L17" s="27">
        <v>2015</v>
      </c>
      <c r="M17" s="27"/>
      <c r="N17" s="65">
        <v>41.474303839926129</v>
      </c>
      <c r="O17" s="65">
        <v>41.794706489831803</v>
      </c>
      <c r="P17" s="65">
        <v>37.060915505082775</v>
      </c>
      <c r="Q17" s="65">
        <v>60.812743977173156</v>
      </c>
      <c r="R17" s="65">
        <v>31.682702420453374</v>
      </c>
      <c r="S17" s="65">
        <v>30.004666406154101</v>
      </c>
      <c r="T17" s="65">
        <v>59.273783248164783</v>
      </c>
      <c r="U17" s="65">
        <v>64.256840626501017</v>
      </c>
      <c r="V17" s="65">
        <v>45.501938517352549</v>
      </c>
      <c r="W17" s="65">
        <v>28.878881239330916</v>
      </c>
      <c r="X17" s="65">
        <v>39.068709071478764</v>
      </c>
      <c r="Y17" s="65">
        <v>51.009013038848153</v>
      </c>
    </row>
    <row r="18" spans="1:25" ht="12.75" customHeight="1">
      <c r="A18" s="30"/>
      <c r="B18" s="30"/>
      <c r="C18" s="30"/>
      <c r="D18" s="30"/>
      <c r="E18" s="30"/>
      <c r="F18" s="30"/>
      <c r="G18" s="30"/>
      <c r="H18" s="30"/>
      <c r="I18" s="30"/>
      <c r="J18" s="22"/>
      <c r="K18" s="22"/>
      <c r="L18" s="75">
        <v>2020</v>
      </c>
      <c r="M18" s="75"/>
      <c r="N18" s="82">
        <v>40.23749167043789</v>
      </c>
      <c r="O18" s="82">
        <v>41.10199585078238</v>
      </c>
      <c r="P18" s="82">
        <v>36.870975929827502</v>
      </c>
      <c r="Q18" s="82">
        <v>57.060421660209713</v>
      </c>
      <c r="R18" s="82">
        <v>31.150891626501824</v>
      </c>
      <c r="S18" s="82">
        <v>25.319116526906132</v>
      </c>
      <c r="T18" s="82">
        <v>54.023907373945605</v>
      </c>
      <c r="U18" s="82">
        <v>69.817529899384496</v>
      </c>
      <c r="V18" s="82">
        <v>42.758851179186692</v>
      </c>
      <c r="W18" s="82">
        <v>27.678568331440275</v>
      </c>
      <c r="X18" s="82">
        <v>34.956997271162528</v>
      </c>
      <c r="Y18" s="82">
        <v>50.854305351008747</v>
      </c>
    </row>
    <row r="19" spans="1:25">
      <c r="A19" s="30"/>
      <c r="B19" s="30"/>
      <c r="C19" s="30"/>
      <c r="D19" s="30"/>
      <c r="E19" s="30"/>
      <c r="F19" s="30"/>
      <c r="G19" s="30"/>
      <c r="H19" s="30"/>
      <c r="I19" s="30"/>
      <c r="J19" s="22"/>
      <c r="K19" s="22"/>
      <c r="L19" s="27">
        <v>2023</v>
      </c>
      <c r="M19" s="27"/>
      <c r="N19" s="65">
        <v>39.243076931103886</v>
      </c>
      <c r="O19" s="65">
        <v>40.96062277751949</v>
      </c>
      <c r="P19" s="65">
        <v>35.219591744010728</v>
      </c>
      <c r="Q19" s="65">
        <v>55.411385156841433</v>
      </c>
      <c r="R19" s="65">
        <v>29.888183692247921</v>
      </c>
      <c r="S19" s="65">
        <v>23.311309911079821</v>
      </c>
      <c r="T19" s="65">
        <v>48.937703092068809</v>
      </c>
      <c r="U19" s="65">
        <v>72.322373634655776</v>
      </c>
      <c r="V19" s="65">
        <v>42.064119878720405</v>
      </c>
      <c r="W19" s="65">
        <v>26.639177344139771</v>
      </c>
      <c r="X19" s="65">
        <v>32.996141575342911</v>
      </c>
      <c r="Y19" s="65">
        <v>50.632361831431524</v>
      </c>
    </row>
    <row r="20" spans="1:25" ht="12.75" customHeight="1">
      <c r="A20"/>
      <c r="B20"/>
      <c r="C20"/>
      <c r="D20"/>
      <c r="E20"/>
      <c r="F20"/>
      <c r="G20"/>
      <c r="H20"/>
      <c r="I20"/>
      <c r="J20" s="22"/>
      <c r="K20" s="22"/>
      <c r="L20" s="75">
        <v>2025</v>
      </c>
      <c r="M20" s="75"/>
      <c r="N20" s="82">
        <v>38.662328097177287</v>
      </c>
      <c r="O20" s="82">
        <v>41.03972632424086</v>
      </c>
      <c r="P20" s="82">
        <v>33.571174505855502</v>
      </c>
      <c r="Q20" s="82">
        <v>54.181712365749291</v>
      </c>
      <c r="R20" s="82">
        <v>29.230827471008837</v>
      </c>
      <c r="S20" s="82">
        <v>22.575039974776814</v>
      </c>
      <c r="T20" s="82">
        <v>46.180379128179695</v>
      </c>
      <c r="U20" s="82">
        <v>73.326704770480802</v>
      </c>
      <c r="V20" s="82">
        <v>41.875740084405891</v>
      </c>
      <c r="W20" s="82">
        <v>24.4857610042591</v>
      </c>
      <c r="X20" s="82">
        <v>31.970678115933982</v>
      </c>
      <c r="Y20" s="82">
        <v>50.058652424053371</v>
      </c>
    </row>
    <row r="21" spans="1:25" ht="12.75" customHeight="1">
      <c r="A21"/>
      <c r="B21"/>
      <c r="C21"/>
      <c r="D21"/>
      <c r="E21"/>
      <c r="F21"/>
      <c r="G21"/>
      <c r="H21"/>
      <c r="I21"/>
      <c r="J21" s="88"/>
      <c r="K21" s="88"/>
      <c r="L21" s="27">
        <v>2030</v>
      </c>
      <c r="M21" s="27"/>
      <c r="N21" s="65">
        <v>36.914036890802329</v>
      </c>
      <c r="O21" s="65">
        <v>40.018437430834467</v>
      </c>
      <c r="P21" s="65">
        <v>29.449362661047868</v>
      </c>
      <c r="Q21" s="65">
        <v>50.684500527021704</v>
      </c>
      <c r="R21" s="65">
        <v>27.598899302030194</v>
      </c>
      <c r="S21" s="65">
        <v>20.950751267891331</v>
      </c>
      <c r="T21" s="65">
        <v>41.602707166943162</v>
      </c>
      <c r="U21" s="65">
        <v>68.920494893735565</v>
      </c>
      <c r="V21" s="65">
        <v>40.253896385297359</v>
      </c>
      <c r="W21" s="65">
        <v>23.502163444869815</v>
      </c>
      <c r="X21" s="65">
        <v>29.806111245887472</v>
      </c>
      <c r="Y21" s="65">
        <v>47.054057818829826</v>
      </c>
    </row>
    <row r="22" spans="1:25" ht="12.75" customHeight="1">
      <c r="A22" s="149" t="s">
        <v>79</v>
      </c>
      <c r="B22" s="149"/>
      <c r="C22" s="149"/>
      <c r="D22" s="149"/>
      <c r="E22" s="149"/>
      <c r="F22" s="149"/>
      <c r="G22" s="149"/>
      <c r="H22" s="149"/>
      <c r="I22" s="149"/>
      <c r="J22" s="42"/>
      <c r="K22" s="42"/>
      <c r="L22" s="75">
        <v>2035</v>
      </c>
      <c r="M22" s="75"/>
      <c r="N22" s="82">
        <v>35.424402264522186</v>
      </c>
      <c r="O22" s="82">
        <v>38.647443086482056</v>
      </c>
      <c r="P22" s="82">
        <v>24.791913778911404</v>
      </c>
      <c r="Q22" s="82">
        <v>47.295771566192364</v>
      </c>
      <c r="R22" s="82">
        <v>26.782686934431499</v>
      </c>
      <c r="S22" s="82">
        <v>19.034073763829561</v>
      </c>
      <c r="T22" s="82">
        <v>37.501633137971815</v>
      </c>
      <c r="U22" s="82">
        <v>58.715396963689891</v>
      </c>
      <c r="V22" s="82">
        <v>38.435376645368059</v>
      </c>
      <c r="W22" s="82">
        <v>24.630448302053001</v>
      </c>
      <c r="X22" s="82">
        <v>28.175057854594538</v>
      </c>
      <c r="Y22" s="82">
        <v>41.731371635273035</v>
      </c>
    </row>
    <row r="23" spans="1:25" ht="12.75" customHeight="1">
      <c r="A23" s="149"/>
      <c r="B23" s="149"/>
      <c r="C23" s="149"/>
      <c r="D23" s="149"/>
      <c r="E23" s="149"/>
      <c r="F23" s="149"/>
      <c r="G23" s="149"/>
      <c r="H23" s="149"/>
      <c r="I23" s="149"/>
      <c r="J23" s="42"/>
      <c r="K23" s="42"/>
      <c r="L23" s="27">
        <v>2040</v>
      </c>
      <c r="M23" s="27"/>
      <c r="N23" s="65">
        <v>34.804281175119868</v>
      </c>
      <c r="O23" s="65">
        <v>38.130125546216895</v>
      </c>
      <c r="P23" s="65">
        <v>21.280384831658875</v>
      </c>
      <c r="Q23" s="65">
        <v>45.547986119218272</v>
      </c>
      <c r="R23" s="65">
        <v>27.879272689743523</v>
      </c>
      <c r="S23" s="65">
        <v>18.731191231361137</v>
      </c>
      <c r="T23" s="65">
        <v>35.06863689319465</v>
      </c>
      <c r="U23" s="65">
        <v>52.322562802850825</v>
      </c>
      <c r="V23" s="65">
        <v>37.542417932613034</v>
      </c>
      <c r="W23" s="65">
        <v>24.923492433563712</v>
      </c>
      <c r="X23" s="65">
        <v>27.800925578947393</v>
      </c>
      <c r="Y23" s="65">
        <v>39.453998757830163</v>
      </c>
    </row>
    <row r="24" spans="1:25" ht="12.75" customHeight="1">
      <c r="A24" s="149"/>
      <c r="B24" s="149"/>
      <c r="C24" s="149"/>
      <c r="D24" s="149"/>
      <c r="E24" s="149"/>
      <c r="F24" s="149"/>
      <c r="G24" s="149"/>
      <c r="H24" s="149"/>
      <c r="I24" s="149"/>
      <c r="J24" s="42"/>
      <c r="K24" s="42"/>
      <c r="L24" s="75">
        <v>2045</v>
      </c>
      <c r="M24" s="75"/>
      <c r="N24" s="82">
        <v>35.114541077894295</v>
      </c>
      <c r="O24" s="82">
        <v>37.687935970928002</v>
      </c>
      <c r="P24" s="82">
        <v>22.029881548926589</v>
      </c>
      <c r="Q24" s="82">
        <v>44.486537319586027</v>
      </c>
      <c r="R24" s="82">
        <v>30.010853918865827</v>
      </c>
      <c r="S24" s="82">
        <v>20.273067305003377</v>
      </c>
      <c r="T24" s="82">
        <v>35.12634796618854</v>
      </c>
      <c r="U24" s="82">
        <v>51.31756110368805</v>
      </c>
      <c r="V24" s="82">
        <v>36.824674459580073</v>
      </c>
      <c r="W24" s="82">
        <v>24.044179275750359</v>
      </c>
      <c r="X24" s="82">
        <v>28.268181667895892</v>
      </c>
      <c r="Y24" s="82">
        <v>38.898284728967106</v>
      </c>
    </row>
    <row r="25" spans="1:25" ht="12.75" customHeight="1">
      <c r="A25" s="143" t="s">
        <v>62</v>
      </c>
      <c r="B25" s="143"/>
      <c r="C25" s="143"/>
      <c r="D25" s="143"/>
      <c r="E25" s="143"/>
      <c r="F25" s="143"/>
      <c r="G25" s="143"/>
      <c r="H25" s="143"/>
      <c r="I25" s="143"/>
      <c r="J25" s="101"/>
      <c r="K25" s="42"/>
      <c r="L25" s="27">
        <v>2050</v>
      </c>
      <c r="M25" s="27"/>
      <c r="N25" s="65">
        <v>35.628485508465566</v>
      </c>
      <c r="O25" s="65">
        <v>37.920390863798296</v>
      </c>
      <c r="P25" s="65">
        <v>23.625206356343625</v>
      </c>
      <c r="Q25" s="65">
        <v>43.608850616982735</v>
      </c>
      <c r="R25" s="65">
        <v>31.790578074588403</v>
      </c>
      <c r="S25" s="65">
        <v>21.728180000140824</v>
      </c>
      <c r="T25" s="65">
        <v>35.33242293671254</v>
      </c>
      <c r="U25" s="65">
        <v>52.546250988815579</v>
      </c>
      <c r="V25" s="65">
        <v>36.690748226703732</v>
      </c>
      <c r="W25" s="65">
        <v>22.338268002314511</v>
      </c>
      <c r="X25" s="65">
        <v>28.830444123565552</v>
      </c>
      <c r="Y25" s="65">
        <v>39.458140360599501</v>
      </c>
    </row>
    <row r="26" spans="1:25" ht="12.75" customHeight="1">
      <c r="A26" s="143"/>
      <c r="B26" s="143"/>
      <c r="C26" s="143"/>
      <c r="D26" s="143"/>
      <c r="E26" s="143"/>
      <c r="F26" s="143"/>
      <c r="G26" s="143"/>
      <c r="H26" s="143"/>
      <c r="I26" s="143"/>
      <c r="J26" s="101"/>
      <c r="K26" s="42"/>
      <c r="L26" s="75">
        <v>2055</v>
      </c>
      <c r="M26" s="75"/>
      <c r="N26" s="82">
        <v>35.853274861370302</v>
      </c>
      <c r="O26" s="82">
        <v>38.520860337386367</v>
      </c>
      <c r="P26" s="82">
        <v>25.199561008077755</v>
      </c>
      <c r="Q26" s="82">
        <v>42.40357217494887</v>
      </c>
      <c r="R26" s="82">
        <v>32.430338768006457</v>
      </c>
      <c r="S26" s="82">
        <v>22.174930845688053</v>
      </c>
      <c r="T26" s="82">
        <v>35.271783089857017</v>
      </c>
      <c r="U26" s="82">
        <v>52.950129026501848</v>
      </c>
      <c r="V26" s="82">
        <v>37.084357278255752</v>
      </c>
      <c r="W26" s="82">
        <v>21.285083407337996</v>
      </c>
      <c r="X26" s="82">
        <v>28.955586974674524</v>
      </c>
      <c r="Y26" s="82">
        <v>39.553154560412167</v>
      </c>
    </row>
    <row r="27" spans="1:25" ht="12.75" customHeight="1">
      <c r="A27" s="102"/>
      <c r="B27" s="102"/>
      <c r="C27" s="102"/>
      <c r="D27" s="102"/>
      <c r="E27" s="102"/>
      <c r="F27" s="102"/>
      <c r="G27" s="102"/>
      <c r="H27" s="102"/>
      <c r="I27" s="102"/>
      <c r="J27" s="101"/>
      <c r="K27" s="42"/>
      <c r="L27" s="119">
        <v>2060</v>
      </c>
      <c r="M27" s="119"/>
      <c r="N27" s="120">
        <v>35.638162496381739</v>
      </c>
      <c r="O27" s="120">
        <v>38.855802585332505</v>
      </c>
      <c r="P27" s="120">
        <v>24.880289524238339</v>
      </c>
      <c r="Q27" s="120">
        <v>41.069135462150939</v>
      </c>
      <c r="R27" s="120">
        <v>31.933971157754243</v>
      </c>
      <c r="S27" s="120">
        <v>22.900116734945964</v>
      </c>
      <c r="T27" s="120">
        <v>34.824852060227037</v>
      </c>
      <c r="U27" s="120">
        <v>50.077703691519382</v>
      </c>
      <c r="V27" s="120">
        <v>37.191562506041606</v>
      </c>
      <c r="W27" s="120">
        <v>22.179176600783446</v>
      </c>
      <c r="X27" s="120">
        <v>28.988248488210527</v>
      </c>
      <c r="Y27" s="120">
        <v>38.520679792836354</v>
      </c>
    </row>
    <row r="28" spans="1:25">
      <c r="A28" s="89" t="s">
        <v>5</v>
      </c>
      <c r="B28" s="90"/>
      <c r="C28" s="90"/>
      <c r="D28" s="90"/>
      <c r="E28" s="90"/>
      <c r="F28" s="92"/>
      <c r="G28" s="92"/>
      <c r="H28" s="92"/>
      <c r="I28" s="92"/>
      <c r="N28" s="26"/>
      <c r="Y28" s="20"/>
    </row>
    <row r="29" spans="1:25">
      <c r="A29" s="91" t="s">
        <v>67</v>
      </c>
      <c r="B29" s="92"/>
      <c r="C29" s="92"/>
      <c r="D29" s="95"/>
      <c r="E29" s="92"/>
      <c r="F29" s="92"/>
      <c r="G29" s="92"/>
      <c r="H29" s="92"/>
      <c r="I29" s="92"/>
      <c r="N29" s="21"/>
      <c r="Y29" s="20"/>
    </row>
    <row r="30" spans="1:25">
      <c r="A30" s="96" t="s">
        <v>48</v>
      </c>
      <c r="B30" s="92"/>
      <c r="C30" s="92"/>
      <c r="D30" s="95"/>
      <c r="E30" s="92"/>
      <c r="F30" s="92"/>
      <c r="G30" s="92"/>
      <c r="H30" s="92"/>
      <c r="I30" s="92"/>
      <c r="N30" s="21"/>
      <c r="Y30" s="20"/>
    </row>
    <row r="31" spans="1:25">
      <c r="A31" s="42"/>
      <c r="B31" s="42"/>
      <c r="C31" s="42"/>
      <c r="D31" s="42"/>
      <c r="E31" s="42"/>
      <c r="F31" s="42"/>
      <c r="N31" s="21"/>
      <c r="Y31" s="20"/>
    </row>
    <row r="32" spans="1:25">
      <c r="N32" s="21"/>
    </row>
    <row r="33" spans="1:14">
      <c r="A33" s="20"/>
      <c r="B33" s="20"/>
      <c r="C33" s="20"/>
      <c r="D33" s="20"/>
      <c r="E33" s="20"/>
      <c r="F33" s="20"/>
      <c r="G33" s="20"/>
      <c r="H33" s="20"/>
      <c r="I33" s="20"/>
      <c r="N33" s="21"/>
    </row>
    <row r="34" spans="1:14">
      <c r="A34" s="20"/>
      <c r="B34" s="20"/>
      <c r="C34" s="20"/>
      <c r="D34" s="20"/>
      <c r="E34" s="20"/>
      <c r="F34" s="20"/>
      <c r="G34" s="20"/>
      <c r="H34" s="20"/>
      <c r="I34" s="20"/>
      <c r="N34" s="21"/>
    </row>
    <row r="35" spans="1:14">
      <c r="A35" s="20"/>
      <c r="B35" s="20"/>
      <c r="C35" s="20"/>
      <c r="D35" s="20"/>
      <c r="E35" s="20"/>
      <c r="F35" s="20"/>
      <c r="G35" s="20"/>
      <c r="H35" s="20"/>
      <c r="I35" s="20"/>
      <c r="N35" s="21"/>
    </row>
    <row r="36" spans="1:14">
      <c r="A36" s="20"/>
      <c r="B36" s="20"/>
      <c r="C36" s="20"/>
      <c r="D36" s="20"/>
      <c r="E36" s="20"/>
      <c r="F36" s="20"/>
      <c r="G36" s="20"/>
      <c r="H36" s="20"/>
      <c r="I36" s="20"/>
      <c r="N36" s="21"/>
    </row>
    <row r="37" spans="1:14">
      <c r="N37" s="21"/>
    </row>
    <row r="38" spans="1:14">
      <c r="N38" s="23"/>
    </row>
    <row r="39" spans="1:14">
      <c r="N39" s="22"/>
    </row>
    <row r="41" spans="1:14">
      <c r="N41" s="18"/>
    </row>
    <row r="42" spans="1:14">
      <c r="N42" s="21"/>
    </row>
    <row r="43" spans="1:14">
      <c r="N43" s="21"/>
    </row>
    <row r="44" spans="1:14">
      <c r="N44" s="21"/>
    </row>
    <row r="71" ht="12.75" customHeight="1"/>
  </sheetData>
  <mergeCells count="6">
    <mergeCell ref="A25:I26"/>
    <mergeCell ref="L3:Y3"/>
    <mergeCell ref="L1:Y2"/>
    <mergeCell ref="A22:I24"/>
    <mergeCell ref="A1:I2"/>
    <mergeCell ref="A3:I3"/>
  </mergeCells>
  <phoneticPr fontId="58" type="noConversion"/>
  <hyperlinks>
    <hyperlink ref="A30" r:id="rId1" display="OECD-32 average: OECD Family Database Indicator SF1.1" xr:uid="{00000000-0004-0000-0400-000001000000}"/>
    <hyperlink ref="A29" r:id="rId2" xr:uid="{9FB4DBB7-F325-491A-A32D-D5AD7BDFD9E5}"/>
  </hyperlinks>
  <pageMargins left="0.70866141732283472" right="0.70866141732283472" top="0.74803149606299213" bottom="0.74803149606299213" header="0.31496062992125984" footer="0.31496062992125984"/>
  <pageSetup paperSize="9" orientation="landscape" r:id="rId3"/>
  <headerFooter>
    <oddFooter>&amp;C_x000D_&amp;1#&amp;"Calibri"&amp;10&amp;K0000FF Restricted Use - À usage restreint</oddFooter>
  </headerFooter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AK42"/>
  <sheetViews>
    <sheetView showGridLines="0" zoomScale="172" zoomScaleNormal="172" workbookViewId="0">
      <pane xSplit="4" ySplit="4" topLeftCell="E5" activePane="bottomRight" state="frozen"/>
      <selection activeCell="J25" sqref="J25"/>
      <selection pane="topRight" activeCell="J25" sqref="J25"/>
      <selection pane="bottomLeft" activeCell="J25" sqref="J25"/>
      <selection pane="bottomRight" activeCell="E5" sqref="E5"/>
    </sheetView>
  </sheetViews>
  <sheetFormatPr defaultColWidth="9.19921875" defaultRowHeight="12.75"/>
  <cols>
    <col min="1" max="1" width="14.73046875" style="1" customWidth="1"/>
    <col min="2" max="2" width="4.265625" style="4" customWidth="1"/>
    <col min="3" max="3" width="2.53125" style="4" customWidth="1"/>
    <col min="4" max="4" width="12" style="4" customWidth="1"/>
    <col min="5" max="16" width="7.265625" style="3" customWidth="1"/>
    <col min="17" max="17" width="6.73046875" style="3" bestFit="1" customWidth="1"/>
    <col min="18" max="18" width="6.73046875" style="3" customWidth="1"/>
    <col min="19" max="19" width="12.73046875" style="3" customWidth="1"/>
    <col min="20" max="24" width="6" style="3" customWidth="1"/>
    <col min="25" max="31" width="5" style="3" bestFit="1" customWidth="1"/>
    <col min="32" max="32" width="7" style="3" bestFit="1" customWidth="1"/>
    <col min="33" max="34" width="5" style="3" bestFit="1" customWidth="1"/>
    <col min="35" max="36" width="5" style="3" customWidth="1"/>
    <col min="37" max="37" width="10" style="2" customWidth="1"/>
    <col min="38" max="16384" width="9.19921875" style="1"/>
  </cols>
  <sheetData>
    <row r="1" spans="1:37">
      <c r="A1" s="150" t="s">
        <v>25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51"/>
      <c r="R1" s="51"/>
      <c r="S1" s="51"/>
      <c r="Z1" s="2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3.15" thickBot="1">
      <c r="A2" s="151" t="s">
        <v>72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5"/>
      <c r="R2" s="5"/>
      <c r="S2" s="5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>
      <c r="A3" s="15"/>
      <c r="B3" s="14"/>
      <c r="C3" s="158" t="s">
        <v>7</v>
      </c>
      <c r="D3" s="158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6"/>
      <c r="R3" s="16"/>
      <c r="S3" s="16"/>
      <c r="T3" s="157" t="s">
        <v>29</v>
      </c>
      <c r="U3" s="157"/>
      <c r="V3" s="157"/>
      <c r="W3" s="157"/>
      <c r="X3" s="157"/>
      <c r="Y3" s="157"/>
      <c r="Z3" s="5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2.75" customHeight="1">
      <c r="A4" s="13" t="s">
        <v>4</v>
      </c>
      <c r="B4" s="12" t="s">
        <v>3</v>
      </c>
      <c r="C4" s="159"/>
      <c r="D4" s="159"/>
      <c r="E4" s="11">
        <v>1960</v>
      </c>
      <c r="F4" s="11">
        <v>1965</v>
      </c>
      <c r="G4" s="11">
        <v>1970</v>
      </c>
      <c r="H4" s="11">
        <v>1975</v>
      </c>
      <c r="I4" s="11">
        <v>1980</v>
      </c>
      <c r="J4" s="11">
        <v>1985</v>
      </c>
      <c r="K4" s="11">
        <v>1990</v>
      </c>
      <c r="L4" s="11">
        <v>1995</v>
      </c>
      <c r="M4" s="11">
        <v>2000</v>
      </c>
      <c r="N4" s="11">
        <v>2005</v>
      </c>
      <c r="O4" s="11">
        <v>2010</v>
      </c>
      <c r="P4" s="11">
        <v>2015</v>
      </c>
      <c r="Q4" s="11">
        <v>2020</v>
      </c>
      <c r="R4" s="121">
        <v>2023</v>
      </c>
      <c r="S4" s="11"/>
      <c r="T4" s="11">
        <v>2000</v>
      </c>
      <c r="U4" s="11">
        <v>2005</v>
      </c>
      <c r="V4" s="11">
        <v>2010</v>
      </c>
      <c r="W4" s="11">
        <v>2015</v>
      </c>
      <c r="X4" s="11">
        <v>2020</v>
      </c>
      <c r="Y4" s="121">
        <v>2023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>
      <c r="A5" s="156" t="s">
        <v>42</v>
      </c>
      <c r="B5" s="156"/>
      <c r="C5" s="66" t="s">
        <v>15</v>
      </c>
      <c r="D5" s="66"/>
      <c r="E5" s="72">
        <v>4544.37</v>
      </c>
      <c r="F5" s="72">
        <v>5198.38</v>
      </c>
      <c r="G5" s="72">
        <v>5821.6824999999999</v>
      </c>
      <c r="H5" s="72">
        <v>6219.23</v>
      </c>
      <c r="I5" s="72">
        <v>6300.4385000000002</v>
      </c>
      <c r="J5" s="72">
        <v>6401.6655000000001</v>
      </c>
      <c r="K5" s="72">
        <v>6544.63</v>
      </c>
      <c r="L5" s="72">
        <v>6596.5945000000002</v>
      </c>
      <c r="M5" s="72">
        <v>6588.6350000000002</v>
      </c>
      <c r="N5" s="72">
        <v>6823.7089999999998</v>
      </c>
      <c r="O5" s="72">
        <v>7299.6890000000003</v>
      </c>
      <c r="P5" s="72">
        <v>7692.6025</v>
      </c>
      <c r="Q5" s="72">
        <v>7981.2190000000001</v>
      </c>
      <c r="R5" s="72">
        <v>7967.5505000000003</v>
      </c>
      <c r="S5" s="67"/>
      <c r="T5" s="67">
        <f t="shared" ref="T5:Y6" si="0">M5/$M5*100</f>
        <v>100</v>
      </c>
      <c r="U5" s="67">
        <f t="shared" si="0"/>
        <v>103.56787103853833</v>
      </c>
      <c r="V5" s="67">
        <f t="shared" si="0"/>
        <v>110.79212917394878</v>
      </c>
      <c r="W5" s="67">
        <f t="shared" si="0"/>
        <v>116.75563299530177</v>
      </c>
      <c r="X5" s="67">
        <f t="shared" si="0"/>
        <v>121.13615339140809</v>
      </c>
      <c r="Y5" s="67">
        <f t="shared" si="0"/>
        <v>120.92869767410093</v>
      </c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>
      <c r="A6" s="154"/>
      <c r="B6" s="154"/>
      <c r="C6" s="6" t="s">
        <v>14</v>
      </c>
      <c r="D6" s="4" t="s">
        <v>16</v>
      </c>
      <c r="E6" s="79">
        <v>3105.6835000000001</v>
      </c>
      <c r="F6" s="79">
        <v>3366.027</v>
      </c>
      <c r="G6" s="79">
        <v>3630.7955000000002</v>
      </c>
      <c r="H6" s="79">
        <v>3816.9389999999999</v>
      </c>
      <c r="I6" s="79">
        <v>3720.9475000000002</v>
      </c>
      <c r="J6" s="79">
        <v>3734.7024999999999</v>
      </c>
      <c r="K6" s="79">
        <v>3774.1985</v>
      </c>
      <c r="L6" s="79">
        <v>3896.8815</v>
      </c>
      <c r="M6" s="79">
        <v>3970.8105</v>
      </c>
      <c r="N6" s="79">
        <v>4010.9495000000002</v>
      </c>
      <c r="O6" s="79">
        <v>4222.1450000000004</v>
      </c>
      <c r="P6" s="79">
        <v>4526.9210000000003</v>
      </c>
      <c r="Q6" s="79">
        <v>4777.9724999999999</v>
      </c>
      <c r="R6" s="79">
        <v>4769.2124999999996</v>
      </c>
      <c r="S6" s="122"/>
      <c r="T6" s="122">
        <f t="shared" si="0"/>
        <v>100</v>
      </c>
      <c r="U6" s="122">
        <f t="shared" si="0"/>
        <v>101.010851562924</v>
      </c>
      <c r="V6" s="122">
        <f t="shared" si="0"/>
        <v>106.32955161169238</v>
      </c>
      <c r="W6" s="122">
        <f t="shared" si="0"/>
        <v>114.00496195927758</v>
      </c>
      <c r="X6" s="122">
        <f t="shared" si="0"/>
        <v>120.32738656251665</v>
      </c>
      <c r="Y6" s="122">
        <f t="shared" si="0"/>
        <v>120.10677668954486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>
      <c r="A7" s="155"/>
      <c r="B7" s="155"/>
      <c r="C7" s="107" t="s">
        <v>14</v>
      </c>
      <c r="D7" s="107" t="s">
        <v>17</v>
      </c>
      <c r="E7" s="108">
        <v>1438.6865</v>
      </c>
      <c r="F7" s="108">
        <v>1832.3530000000001</v>
      </c>
      <c r="G7" s="108">
        <v>2190.8870000000002</v>
      </c>
      <c r="H7" s="108">
        <v>2402.2910000000002</v>
      </c>
      <c r="I7" s="108">
        <v>2579.491</v>
      </c>
      <c r="J7" s="108">
        <v>2666.9630000000002</v>
      </c>
      <c r="K7" s="108">
        <v>2770.4315000000001</v>
      </c>
      <c r="L7" s="108">
        <v>2699.7130000000002</v>
      </c>
      <c r="M7" s="108">
        <v>2617.8245000000002</v>
      </c>
      <c r="N7" s="108">
        <v>2812.7595000000001</v>
      </c>
      <c r="O7" s="108">
        <v>3077.5439999999999</v>
      </c>
      <c r="P7" s="108">
        <v>3165.6815000000001</v>
      </c>
      <c r="Q7" s="108">
        <v>3203.2465000000002</v>
      </c>
      <c r="R7" s="108">
        <v>3198.3380000000002</v>
      </c>
      <c r="S7" s="109"/>
      <c r="T7" s="109">
        <f t="shared" ref="T7:T22" si="1">M7/$M7*100</f>
        <v>100</v>
      </c>
      <c r="U7" s="109">
        <f t="shared" ref="U7:U22" si="2">N7/$M7*100</f>
        <v>107.44645028725188</v>
      </c>
      <c r="V7" s="109">
        <f t="shared" ref="V7:V22" si="3">O7/$M7*100</f>
        <v>117.56112756985809</v>
      </c>
      <c r="W7" s="109">
        <f t="shared" ref="W7:W22" si="4">P7/$M7*100</f>
        <v>120.92794990649678</v>
      </c>
      <c r="X7" s="109">
        <f t="shared" ref="X7:X22" si="5">Q7/$M7*100</f>
        <v>122.36292005059926</v>
      </c>
      <c r="Y7" s="109">
        <f t="shared" ref="Y7:Y37" si="6">R7/$M7*100</f>
        <v>122.17541703043881</v>
      </c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s="2" customFormat="1">
      <c r="A8" s="152" t="s">
        <v>30</v>
      </c>
      <c r="B8" s="154"/>
      <c r="C8" s="9" t="s">
        <v>15</v>
      </c>
      <c r="D8" s="9"/>
      <c r="E8" s="74">
        <v>369792.38150000002</v>
      </c>
      <c r="F8" s="74">
        <v>420343.25599999999</v>
      </c>
      <c r="G8" s="74">
        <v>494861.27899999998</v>
      </c>
      <c r="H8" s="74">
        <v>547577.59349999996</v>
      </c>
      <c r="I8" s="74">
        <v>550559.995</v>
      </c>
      <c r="J8" s="74">
        <v>567656.19799999997</v>
      </c>
      <c r="K8" s="74">
        <v>583522.56999999995</v>
      </c>
      <c r="L8" s="74">
        <v>554090.34649999999</v>
      </c>
      <c r="M8" s="74">
        <v>514352.68699999998</v>
      </c>
      <c r="N8" s="74">
        <v>495852.13150000002</v>
      </c>
      <c r="O8" s="74">
        <v>473655.467</v>
      </c>
      <c r="P8" s="74">
        <v>439328.97</v>
      </c>
      <c r="Q8" s="74">
        <v>418932.80800000002</v>
      </c>
      <c r="R8" s="74">
        <v>397447.8175</v>
      </c>
      <c r="S8" s="55"/>
      <c r="T8" s="55">
        <f t="shared" si="1"/>
        <v>100</v>
      </c>
      <c r="U8" s="55">
        <f t="shared" si="2"/>
        <v>96.403138164222341</v>
      </c>
      <c r="V8" s="55">
        <f t="shared" si="3"/>
        <v>92.087682046074363</v>
      </c>
      <c r="W8" s="55">
        <f t="shared" si="4"/>
        <v>85.413954491502437</v>
      </c>
      <c r="X8" s="55">
        <f t="shared" si="5"/>
        <v>81.448550496247336</v>
      </c>
      <c r="Y8" s="55">
        <f t="shared" si="6"/>
        <v>77.271457415366825</v>
      </c>
      <c r="Z8" s="3"/>
    </row>
    <row r="9" spans="1:37">
      <c r="A9" s="152"/>
      <c r="B9" s="154"/>
      <c r="C9" s="6" t="s">
        <v>14</v>
      </c>
      <c r="D9" s="4" t="s">
        <v>16</v>
      </c>
      <c r="E9" s="79">
        <v>264106.86349999998</v>
      </c>
      <c r="F9" s="79">
        <v>299915.09950000001</v>
      </c>
      <c r="G9" s="79">
        <v>335853.31599999999</v>
      </c>
      <c r="H9" s="79">
        <v>368692.35</v>
      </c>
      <c r="I9" s="79">
        <v>354891.52350000001</v>
      </c>
      <c r="J9" s="79">
        <v>331109.2525</v>
      </c>
      <c r="K9" s="79">
        <v>332207.1655</v>
      </c>
      <c r="L9" s="79">
        <v>334731.28000000003</v>
      </c>
      <c r="M9" s="79">
        <v>311607.228</v>
      </c>
      <c r="N9" s="79">
        <v>265863.04100000003</v>
      </c>
      <c r="O9" s="79">
        <v>249688.14749999999</v>
      </c>
      <c r="P9" s="79">
        <v>255745.87599999999</v>
      </c>
      <c r="Q9" s="79">
        <v>256055.03099999999</v>
      </c>
      <c r="R9" s="79">
        <v>236001.30249999999</v>
      </c>
      <c r="S9" s="122"/>
      <c r="T9" s="122">
        <f t="shared" si="1"/>
        <v>100</v>
      </c>
      <c r="U9" s="122">
        <f t="shared" si="2"/>
        <v>85.319921077055383</v>
      </c>
      <c r="V9" s="122">
        <f t="shared" si="3"/>
        <v>80.129125727468676</v>
      </c>
      <c r="W9" s="122">
        <f t="shared" si="4"/>
        <v>82.07315268052767</v>
      </c>
      <c r="X9" s="122">
        <f t="shared" si="5"/>
        <v>82.172365719321505</v>
      </c>
      <c r="Y9" s="122">
        <f t="shared" si="6"/>
        <v>75.736786984928344</v>
      </c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s="2" customFormat="1">
      <c r="A10" s="153"/>
      <c r="B10" s="155"/>
      <c r="C10" s="107" t="s">
        <v>14</v>
      </c>
      <c r="D10" s="107" t="s">
        <v>17</v>
      </c>
      <c r="E10" s="108">
        <v>105685.518</v>
      </c>
      <c r="F10" s="108">
        <v>120428.1565</v>
      </c>
      <c r="G10" s="108">
        <v>159007.96299999999</v>
      </c>
      <c r="H10" s="108">
        <v>178885.24350000001</v>
      </c>
      <c r="I10" s="108">
        <v>195668.47150000001</v>
      </c>
      <c r="J10" s="108">
        <v>236546.9455</v>
      </c>
      <c r="K10" s="108">
        <v>251315.4045</v>
      </c>
      <c r="L10" s="108">
        <v>219359.06649999999</v>
      </c>
      <c r="M10" s="108">
        <v>202745.459</v>
      </c>
      <c r="N10" s="108">
        <v>229989.09049999999</v>
      </c>
      <c r="O10" s="108">
        <v>223967.31950000001</v>
      </c>
      <c r="P10" s="108">
        <v>183583.09400000001</v>
      </c>
      <c r="Q10" s="108">
        <v>162877.777</v>
      </c>
      <c r="R10" s="108">
        <v>161446.51500000001</v>
      </c>
      <c r="S10" s="109"/>
      <c r="T10" s="109">
        <f t="shared" si="1"/>
        <v>100</v>
      </c>
      <c r="U10" s="109">
        <f t="shared" si="2"/>
        <v>113.43735718391601</v>
      </c>
      <c r="V10" s="109">
        <f t="shared" si="3"/>
        <v>110.4672433132029</v>
      </c>
      <c r="W10" s="109">
        <f t="shared" si="4"/>
        <v>90.548560202278068</v>
      </c>
      <c r="X10" s="109">
        <f t="shared" si="5"/>
        <v>80.336091275908672</v>
      </c>
      <c r="Y10" s="109">
        <f t="shared" si="6"/>
        <v>79.630150927326085</v>
      </c>
      <c r="Z10" s="1"/>
    </row>
    <row r="11" spans="1:37" s="2" customFormat="1">
      <c r="A11" s="152" t="s">
        <v>52</v>
      </c>
      <c r="B11" s="154"/>
      <c r="C11" s="9" t="s">
        <v>15</v>
      </c>
      <c r="D11" s="9"/>
      <c r="E11" s="74">
        <v>52311.436500000003</v>
      </c>
      <c r="F11" s="74">
        <v>59739.0645</v>
      </c>
      <c r="G11" s="74">
        <v>68804.074999999997</v>
      </c>
      <c r="H11" s="74">
        <v>79459.5245</v>
      </c>
      <c r="I11" s="74">
        <v>89660.669500000004</v>
      </c>
      <c r="J11" s="74">
        <v>98204.606499999994</v>
      </c>
      <c r="K11" s="74">
        <v>103632.32799999999</v>
      </c>
      <c r="L11" s="74">
        <v>107077.92049999999</v>
      </c>
      <c r="M11" s="74">
        <v>109625.78599999999</v>
      </c>
      <c r="N11" s="74">
        <v>110530.447</v>
      </c>
      <c r="O11" s="74">
        <v>111887.538</v>
      </c>
      <c r="P11" s="74">
        <v>114567.43949999999</v>
      </c>
      <c r="Q11" s="74">
        <v>115452.5165</v>
      </c>
      <c r="R11" s="74">
        <v>115139.712</v>
      </c>
      <c r="S11" s="55"/>
      <c r="T11" s="55">
        <f t="shared" si="1"/>
        <v>100</v>
      </c>
      <c r="U11" s="55">
        <f t="shared" si="2"/>
        <v>100.82522646633522</v>
      </c>
      <c r="V11" s="55">
        <f t="shared" si="3"/>
        <v>102.06315692915535</v>
      </c>
      <c r="W11" s="55">
        <f t="shared" si="4"/>
        <v>104.50774738344863</v>
      </c>
      <c r="X11" s="55">
        <f t="shared" si="5"/>
        <v>105.31510943967145</v>
      </c>
      <c r="Y11" s="55">
        <f t="shared" si="6"/>
        <v>105.02977100661334</v>
      </c>
      <c r="Z11" s="3"/>
    </row>
    <row r="12" spans="1:37">
      <c r="A12" s="152"/>
      <c r="B12" s="154"/>
      <c r="C12" s="6" t="s">
        <v>14</v>
      </c>
      <c r="D12" s="4" t="s">
        <v>16</v>
      </c>
      <c r="E12" s="79">
        <v>35103.135000000002</v>
      </c>
      <c r="F12" s="79">
        <v>42091.237500000003</v>
      </c>
      <c r="G12" s="79">
        <v>49309.031499999997</v>
      </c>
      <c r="H12" s="79">
        <v>55428.71</v>
      </c>
      <c r="I12" s="79">
        <v>60407.6685</v>
      </c>
      <c r="J12" s="79">
        <v>64180.154499999997</v>
      </c>
      <c r="K12" s="79">
        <v>65846.944000000003</v>
      </c>
      <c r="L12" s="79">
        <v>66395.595000000001</v>
      </c>
      <c r="M12" s="79">
        <v>66558.474499999997</v>
      </c>
      <c r="N12" s="79">
        <v>67076.308999999994</v>
      </c>
      <c r="O12" s="79">
        <v>68774.869500000001</v>
      </c>
      <c r="P12" s="79">
        <v>70595.903000000006</v>
      </c>
      <c r="Q12" s="79">
        <v>70996.835999999996</v>
      </c>
      <c r="R12" s="79">
        <v>70113.728000000003</v>
      </c>
      <c r="S12" s="122"/>
      <c r="T12" s="122">
        <f t="shared" si="1"/>
        <v>100</v>
      </c>
      <c r="U12" s="122">
        <f t="shared" si="2"/>
        <v>100.77801437591543</v>
      </c>
      <c r="V12" s="122">
        <f t="shared" si="3"/>
        <v>103.32999669335872</v>
      </c>
      <c r="W12" s="122">
        <f t="shared" si="4"/>
        <v>106.06598713436559</v>
      </c>
      <c r="X12" s="122">
        <f t="shared" si="5"/>
        <v>106.66836422159886</v>
      </c>
      <c r="Y12" s="122">
        <f t="shared" si="6"/>
        <v>105.34154895632413</v>
      </c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s="2" customFormat="1">
      <c r="A13" s="153"/>
      <c r="B13" s="155"/>
      <c r="C13" s="107" t="s">
        <v>14</v>
      </c>
      <c r="D13" s="107" t="s">
        <v>17</v>
      </c>
      <c r="E13" s="108">
        <v>17208.301500000001</v>
      </c>
      <c r="F13" s="108">
        <v>17647.827000000001</v>
      </c>
      <c r="G13" s="108">
        <v>19495.0435</v>
      </c>
      <c r="H13" s="108">
        <v>24030.8145</v>
      </c>
      <c r="I13" s="108">
        <v>29253.001</v>
      </c>
      <c r="J13" s="108">
        <v>34024.451999999997</v>
      </c>
      <c r="K13" s="108">
        <v>37785.383999999998</v>
      </c>
      <c r="L13" s="108">
        <v>40682.325499999999</v>
      </c>
      <c r="M13" s="108">
        <v>43067.311500000003</v>
      </c>
      <c r="N13" s="108">
        <v>43454.137999999999</v>
      </c>
      <c r="O13" s="108">
        <v>43112.6685</v>
      </c>
      <c r="P13" s="108">
        <v>43971.536500000002</v>
      </c>
      <c r="Q13" s="108">
        <v>44455.680500000002</v>
      </c>
      <c r="R13" s="108">
        <v>45025.983999999997</v>
      </c>
      <c r="S13" s="109"/>
      <c r="T13" s="109">
        <f t="shared" si="1"/>
        <v>100</v>
      </c>
      <c r="U13" s="109">
        <f t="shared" si="2"/>
        <v>100.89819049884272</v>
      </c>
      <c r="V13" s="109">
        <f t="shared" si="3"/>
        <v>100.10531653456007</v>
      </c>
      <c r="W13" s="109">
        <f t="shared" si="4"/>
        <v>102.09956221669421</v>
      </c>
      <c r="X13" s="109">
        <f t="shared" si="5"/>
        <v>103.22371875941224</v>
      </c>
      <c r="Y13" s="109">
        <f t="shared" si="6"/>
        <v>104.54793306519723</v>
      </c>
      <c r="Z13" s="1"/>
    </row>
    <row r="14" spans="1:37" s="2" customFormat="1">
      <c r="A14" s="152" t="s">
        <v>2</v>
      </c>
      <c r="B14" s="154"/>
      <c r="C14" s="9" t="s">
        <v>15</v>
      </c>
      <c r="D14" s="9"/>
      <c r="E14" s="74">
        <v>46897.834000000003</v>
      </c>
      <c r="F14" s="74">
        <v>45989.159</v>
      </c>
      <c r="G14" s="74">
        <v>45486.659500000002</v>
      </c>
      <c r="H14" s="74">
        <v>44233.944499999998</v>
      </c>
      <c r="I14" s="74">
        <v>43747.285000000003</v>
      </c>
      <c r="J14" s="74">
        <v>42698.796999999999</v>
      </c>
      <c r="K14" s="74">
        <v>41213.377500000002</v>
      </c>
      <c r="L14" s="74">
        <v>38281.985000000001</v>
      </c>
      <c r="M14" s="74">
        <v>34074.7785</v>
      </c>
      <c r="N14" s="74">
        <v>31248.941999999999</v>
      </c>
      <c r="O14" s="74">
        <v>29467.677500000002</v>
      </c>
      <c r="P14" s="74">
        <v>28303.965499999998</v>
      </c>
      <c r="Q14" s="74">
        <v>27380.5615</v>
      </c>
      <c r="R14" s="74">
        <v>26231.351999999999</v>
      </c>
      <c r="S14" s="55"/>
      <c r="T14" s="55">
        <f t="shared" si="1"/>
        <v>100</v>
      </c>
      <c r="U14" s="55">
        <f t="shared" si="2"/>
        <v>91.706955629953697</v>
      </c>
      <c r="V14" s="55">
        <f t="shared" si="3"/>
        <v>86.479439624237031</v>
      </c>
      <c r="W14" s="55">
        <f t="shared" si="4"/>
        <v>83.064268488201606</v>
      </c>
      <c r="X14" s="55">
        <f t="shared" si="5"/>
        <v>80.354334511668213</v>
      </c>
      <c r="Y14" s="55">
        <f t="shared" si="6"/>
        <v>76.981724180540155</v>
      </c>
      <c r="Z14" s="3"/>
    </row>
    <row r="15" spans="1:37">
      <c r="A15" s="152"/>
      <c r="B15" s="154"/>
      <c r="C15" s="6" t="s">
        <v>14</v>
      </c>
      <c r="D15" s="4" t="s">
        <v>16</v>
      </c>
      <c r="E15" s="79">
        <v>28759.49</v>
      </c>
      <c r="F15" s="79">
        <v>25316.232499999998</v>
      </c>
      <c r="G15" s="79">
        <v>24819.270499999999</v>
      </c>
      <c r="H15" s="79">
        <v>27021.57</v>
      </c>
      <c r="I15" s="79">
        <v>27735.331999999999</v>
      </c>
      <c r="J15" s="79">
        <v>26187.416000000001</v>
      </c>
      <c r="K15" s="79">
        <v>22237.863000000001</v>
      </c>
      <c r="L15" s="79">
        <v>19651.794000000002</v>
      </c>
      <c r="M15" s="79">
        <v>18267.2255</v>
      </c>
      <c r="N15" s="79">
        <v>17591.108</v>
      </c>
      <c r="O15" s="79">
        <v>17139.5615</v>
      </c>
      <c r="P15" s="79">
        <v>16347.791999999999</v>
      </c>
      <c r="Q15" s="79">
        <v>15435.366</v>
      </c>
      <c r="R15" s="79">
        <v>14488.333000000001</v>
      </c>
      <c r="S15" s="56"/>
      <c r="T15" s="56">
        <f t="shared" si="1"/>
        <v>100</v>
      </c>
      <c r="U15" s="56">
        <f t="shared" si="2"/>
        <v>96.298740057706084</v>
      </c>
      <c r="V15" s="56">
        <f t="shared" si="3"/>
        <v>93.826845790018837</v>
      </c>
      <c r="W15" s="56">
        <f t="shared" si="4"/>
        <v>89.492473829701169</v>
      </c>
      <c r="X15" s="56">
        <f t="shared" si="5"/>
        <v>84.49759379167898</v>
      </c>
      <c r="Y15" s="56">
        <f t="shared" si="6"/>
        <v>79.313265169907709</v>
      </c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s="2" customFormat="1">
      <c r="A16" s="153"/>
      <c r="B16" s="155"/>
      <c r="C16" s="107" t="s">
        <v>14</v>
      </c>
      <c r="D16" s="107" t="s">
        <v>17</v>
      </c>
      <c r="E16" s="108">
        <v>18138.344000000001</v>
      </c>
      <c r="F16" s="108">
        <v>20672.926500000001</v>
      </c>
      <c r="G16" s="108">
        <v>20667.388999999999</v>
      </c>
      <c r="H16" s="108">
        <v>17212.374500000002</v>
      </c>
      <c r="I16" s="108">
        <v>16011.953</v>
      </c>
      <c r="J16" s="108">
        <v>16511.381000000001</v>
      </c>
      <c r="K16" s="108">
        <v>18975.514500000001</v>
      </c>
      <c r="L16" s="108">
        <v>18630.190999999999</v>
      </c>
      <c r="M16" s="108">
        <v>15807.553</v>
      </c>
      <c r="N16" s="108">
        <v>13657.834000000001</v>
      </c>
      <c r="O16" s="108">
        <v>12328.116</v>
      </c>
      <c r="P16" s="108">
        <v>11956.173500000001</v>
      </c>
      <c r="Q16" s="108">
        <v>11945.1955</v>
      </c>
      <c r="R16" s="108">
        <v>11743.019</v>
      </c>
      <c r="S16" s="109"/>
      <c r="T16" s="109">
        <f t="shared" si="1"/>
        <v>100</v>
      </c>
      <c r="U16" s="109">
        <f t="shared" si="2"/>
        <v>86.400684533526487</v>
      </c>
      <c r="V16" s="109">
        <f t="shared" si="3"/>
        <v>77.988769039711599</v>
      </c>
      <c r="W16" s="109">
        <f t="shared" si="4"/>
        <v>75.635827379481185</v>
      </c>
      <c r="X16" s="109">
        <f t="shared" si="5"/>
        <v>75.566379565515291</v>
      </c>
      <c r="Y16" s="109">
        <f>R16/$M16*100</f>
        <v>74.287392868459776</v>
      </c>
      <c r="Z16" s="1"/>
    </row>
    <row r="17" spans="1:37">
      <c r="A17" s="152" t="s">
        <v>1</v>
      </c>
      <c r="B17" s="154"/>
      <c r="C17" s="9" t="s">
        <v>15</v>
      </c>
      <c r="D17" s="9"/>
      <c r="E17" s="74">
        <v>15984.818499999999</v>
      </c>
      <c r="F17" s="74">
        <v>17837.691500000001</v>
      </c>
      <c r="G17" s="74">
        <v>19634.013500000001</v>
      </c>
      <c r="H17" s="74">
        <v>21223.289000000001</v>
      </c>
      <c r="I17" s="74">
        <v>21536.7035</v>
      </c>
      <c r="J17" s="74">
        <v>21241.949499999999</v>
      </c>
      <c r="K17" s="74">
        <v>20478.0625</v>
      </c>
      <c r="L17" s="74">
        <v>18938.220499999999</v>
      </c>
      <c r="M17" s="74">
        <v>17621.334500000001</v>
      </c>
      <c r="N17" s="74">
        <v>16240.270500000001</v>
      </c>
      <c r="O17" s="74">
        <v>14672.463</v>
      </c>
      <c r="P17" s="74">
        <v>13756.472</v>
      </c>
      <c r="Q17" s="74">
        <v>12201.245000000001</v>
      </c>
      <c r="R17" s="74">
        <v>10961.856</v>
      </c>
      <c r="S17" s="55"/>
      <c r="T17" s="55">
        <f t="shared" si="1"/>
        <v>100</v>
      </c>
      <c r="U17" s="55">
        <f t="shared" si="2"/>
        <v>92.162545918414978</v>
      </c>
      <c r="V17" s="55">
        <f t="shared" si="3"/>
        <v>83.265333848579971</v>
      </c>
      <c r="W17" s="55">
        <f t="shared" si="4"/>
        <v>78.0671407151371</v>
      </c>
      <c r="X17" s="55">
        <f t="shared" si="5"/>
        <v>69.241322216543821</v>
      </c>
      <c r="Y17" s="55">
        <f t="shared" si="6"/>
        <v>62.207865130759529</v>
      </c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>
      <c r="A18" s="152"/>
      <c r="B18" s="154"/>
      <c r="C18" s="6" t="s">
        <v>14</v>
      </c>
      <c r="D18" s="4" t="s">
        <v>16</v>
      </c>
      <c r="E18" s="79">
        <v>10788.062</v>
      </c>
      <c r="F18" s="79">
        <v>12693.823</v>
      </c>
      <c r="G18" s="79">
        <v>13715.3835</v>
      </c>
      <c r="H18" s="79">
        <v>13822.023499999999</v>
      </c>
      <c r="I18" s="79">
        <v>12979.929</v>
      </c>
      <c r="J18" s="79">
        <v>12424.273499999999</v>
      </c>
      <c r="K18" s="79">
        <v>11384.736500000001</v>
      </c>
      <c r="L18" s="79">
        <v>10496.514499999999</v>
      </c>
      <c r="M18" s="79">
        <v>9811.6910000000007</v>
      </c>
      <c r="N18" s="79">
        <v>9208.9714999999997</v>
      </c>
      <c r="O18" s="79">
        <v>7992.6715000000004</v>
      </c>
      <c r="P18" s="79">
        <v>7017.3415000000005</v>
      </c>
      <c r="Q18" s="79">
        <v>6282.4785000000002</v>
      </c>
      <c r="R18" s="79">
        <v>5677.2595000000001</v>
      </c>
      <c r="S18" s="56"/>
      <c r="T18" s="56">
        <f t="shared" si="1"/>
        <v>100</v>
      </c>
      <c r="U18" s="56">
        <f t="shared" si="2"/>
        <v>93.857129214525798</v>
      </c>
      <c r="V18" s="56">
        <f t="shared" si="3"/>
        <v>81.460693166957668</v>
      </c>
      <c r="W18" s="56">
        <f t="shared" si="4"/>
        <v>71.520204825039841</v>
      </c>
      <c r="X18" s="56">
        <f t="shared" si="5"/>
        <v>64.030537651460889</v>
      </c>
      <c r="Y18" s="56">
        <f t="shared" si="6"/>
        <v>57.862192154237221</v>
      </c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>
      <c r="A19" s="153"/>
      <c r="B19" s="155"/>
      <c r="C19" s="107" t="s">
        <v>14</v>
      </c>
      <c r="D19" s="107" t="s">
        <v>17</v>
      </c>
      <c r="E19" s="108">
        <v>5196.7565000000004</v>
      </c>
      <c r="F19" s="108">
        <v>5143.8684999999996</v>
      </c>
      <c r="G19" s="108">
        <v>5918.63</v>
      </c>
      <c r="H19" s="108">
        <v>7401.2655000000004</v>
      </c>
      <c r="I19" s="108">
        <v>8556.7744999999995</v>
      </c>
      <c r="J19" s="108">
        <v>8817.6759999999995</v>
      </c>
      <c r="K19" s="108">
        <v>9093.3259999999991</v>
      </c>
      <c r="L19" s="108">
        <v>8441.7060000000001</v>
      </c>
      <c r="M19" s="108">
        <v>7809.6435000000001</v>
      </c>
      <c r="N19" s="108">
        <v>7031.299</v>
      </c>
      <c r="O19" s="108">
        <v>6679.7915000000003</v>
      </c>
      <c r="P19" s="108">
        <v>6739.1305000000002</v>
      </c>
      <c r="Q19" s="108">
        <v>5918.7664999999997</v>
      </c>
      <c r="R19" s="108">
        <v>5284.5964999999997</v>
      </c>
      <c r="S19" s="109"/>
      <c r="T19" s="109">
        <f t="shared" si="1"/>
        <v>100</v>
      </c>
      <c r="U19" s="109">
        <f t="shared" si="2"/>
        <v>90.033546345617438</v>
      </c>
      <c r="V19" s="109">
        <f t="shared" si="3"/>
        <v>85.532604657306067</v>
      </c>
      <c r="W19" s="109">
        <f t="shared" si="4"/>
        <v>86.292421670720316</v>
      </c>
      <c r="X19" s="109">
        <f t="shared" si="5"/>
        <v>75.787921689383126</v>
      </c>
      <c r="Y19" s="109">
        <f t="shared" si="6"/>
        <v>67.667576631378878</v>
      </c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>
      <c r="A20" s="152" t="s">
        <v>53</v>
      </c>
      <c r="B20" s="154"/>
      <c r="C20" s="9" t="s">
        <v>15</v>
      </c>
      <c r="D20" s="9"/>
      <c r="E20" s="74">
        <v>5019.4475000000002</v>
      </c>
      <c r="F20" s="74">
        <v>5753.8604999999998</v>
      </c>
      <c r="G20" s="74">
        <v>6508.3239999999996</v>
      </c>
      <c r="H20" s="74">
        <v>7218.5460000000003</v>
      </c>
      <c r="I20" s="74">
        <v>7876.5635000000002</v>
      </c>
      <c r="J20" s="74">
        <v>8941.7009999999991</v>
      </c>
      <c r="K20" s="74">
        <v>10080.2035</v>
      </c>
      <c r="L20" s="74">
        <v>11071.9035</v>
      </c>
      <c r="M20" s="74">
        <v>12052.603999999999</v>
      </c>
      <c r="N20" s="74">
        <v>13290.153</v>
      </c>
      <c r="O20" s="74">
        <v>13782.7235</v>
      </c>
      <c r="P20" s="74">
        <v>13934.272499999999</v>
      </c>
      <c r="Q20" s="74">
        <v>14110.003000000001</v>
      </c>
      <c r="R20" s="74">
        <v>13763.556500000001</v>
      </c>
      <c r="S20" s="55"/>
      <c r="T20" s="55">
        <f t="shared" si="1"/>
        <v>100</v>
      </c>
      <c r="U20" s="55">
        <f t="shared" si="2"/>
        <v>110.26789729422788</v>
      </c>
      <c r="V20" s="55">
        <f t="shared" si="3"/>
        <v>114.35473612175429</v>
      </c>
      <c r="W20" s="55">
        <f t="shared" si="4"/>
        <v>115.61213244872228</v>
      </c>
      <c r="X20" s="55">
        <f t="shared" si="5"/>
        <v>117.07016176753173</v>
      </c>
      <c r="Y20" s="55">
        <f t="shared" si="6"/>
        <v>114.19570824694813</v>
      </c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>
      <c r="A21" s="152"/>
      <c r="B21" s="154"/>
      <c r="C21" s="6" t="s">
        <v>14</v>
      </c>
      <c r="D21" s="4" t="s">
        <v>16</v>
      </c>
      <c r="E21" s="79">
        <v>3615.7615000000001</v>
      </c>
      <c r="F21" s="79">
        <v>4211.6774999999998</v>
      </c>
      <c r="G21" s="79">
        <v>4530.9780000000001</v>
      </c>
      <c r="H21" s="79">
        <v>4781.7174999999997</v>
      </c>
      <c r="I21" s="79">
        <v>5083.8710000000001</v>
      </c>
      <c r="J21" s="79">
        <v>5806.5039999999999</v>
      </c>
      <c r="K21" s="79">
        <v>6638.1035000000002</v>
      </c>
      <c r="L21" s="79">
        <v>7267.38</v>
      </c>
      <c r="M21" s="79">
        <v>7847.6755000000003</v>
      </c>
      <c r="N21" s="79">
        <v>8100.9229999999998</v>
      </c>
      <c r="O21" s="79">
        <v>8006.6605</v>
      </c>
      <c r="P21" s="79">
        <v>8063.2790000000005</v>
      </c>
      <c r="Q21" s="79">
        <v>8120.2875000000004</v>
      </c>
      <c r="R21" s="79">
        <v>7828.9465</v>
      </c>
      <c r="S21" s="56"/>
      <c r="T21" s="56">
        <f t="shared" si="1"/>
        <v>100</v>
      </c>
      <c r="U21" s="56">
        <f t="shared" si="2"/>
        <v>103.22703837588594</v>
      </c>
      <c r="V21" s="56">
        <f t="shared" si="3"/>
        <v>102.02588651888065</v>
      </c>
      <c r="W21" s="56">
        <f t="shared" si="4"/>
        <v>102.74735493331752</v>
      </c>
      <c r="X21" s="56">
        <f t="shared" si="5"/>
        <v>103.47379297219923</v>
      </c>
      <c r="Y21" s="56">
        <f t="shared" si="6"/>
        <v>99.761343343006473</v>
      </c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>
      <c r="A22" s="153"/>
      <c r="B22" s="155"/>
      <c r="C22" s="107" t="s">
        <v>14</v>
      </c>
      <c r="D22" s="107" t="s">
        <v>17</v>
      </c>
      <c r="E22" s="108">
        <v>1403.6859999999999</v>
      </c>
      <c r="F22" s="108">
        <v>1542.183</v>
      </c>
      <c r="G22" s="108">
        <v>1977.346</v>
      </c>
      <c r="H22" s="108">
        <v>2436.8285000000001</v>
      </c>
      <c r="I22" s="108">
        <v>2792.6925000000001</v>
      </c>
      <c r="J22" s="108">
        <v>3135.1970000000001</v>
      </c>
      <c r="K22" s="108">
        <v>3442.1</v>
      </c>
      <c r="L22" s="108">
        <v>3804.5234999999998</v>
      </c>
      <c r="M22" s="108">
        <v>4204.9285</v>
      </c>
      <c r="N22" s="108">
        <v>5189.2299999999996</v>
      </c>
      <c r="O22" s="108">
        <v>5776.0630000000001</v>
      </c>
      <c r="P22" s="108">
        <v>5870.9934999999996</v>
      </c>
      <c r="Q22" s="108">
        <v>5989.7155000000002</v>
      </c>
      <c r="R22" s="108">
        <v>5934.61</v>
      </c>
      <c r="S22" s="109"/>
      <c r="T22" s="109">
        <f t="shared" si="1"/>
        <v>100</v>
      </c>
      <c r="U22" s="109">
        <f t="shared" si="2"/>
        <v>123.4082814963441</v>
      </c>
      <c r="V22" s="109">
        <f t="shared" si="3"/>
        <v>137.36411927099354</v>
      </c>
      <c r="W22" s="109">
        <f t="shared" si="4"/>
        <v>139.62172008394433</v>
      </c>
      <c r="X22" s="109">
        <f t="shared" si="5"/>
        <v>142.44512124284634</v>
      </c>
      <c r="Y22" s="109">
        <f t="shared" si="6"/>
        <v>141.13462333545027</v>
      </c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>
      <c r="A23" s="152" t="s">
        <v>54</v>
      </c>
      <c r="B23" s="154"/>
      <c r="C23" s="9" t="s">
        <v>15</v>
      </c>
      <c r="D23" s="9"/>
      <c r="E23" s="74">
        <v>521.49950000000001</v>
      </c>
      <c r="F23" s="74">
        <v>636.74749999999995</v>
      </c>
      <c r="G23" s="74">
        <v>773.27499999999998</v>
      </c>
      <c r="H23" s="74">
        <v>937.50549999999998</v>
      </c>
      <c r="I23" s="74">
        <v>1095.5474999999999</v>
      </c>
      <c r="J23" s="74">
        <v>1222.1614999999999</v>
      </c>
      <c r="K23" s="74">
        <v>1340.268</v>
      </c>
      <c r="L23" s="74">
        <v>1398.6234999999999</v>
      </c>
      <c r="M23" s="74">
        <v>1387.433</v>
      </c>
      <c r="N23" s="74">
        <v>1345.931</v>
      </c>
      <c r="O23" s="74">
        <v>1328.4884999999999</v>
      </c>
      <c r="P23" s="74">
        <v>1385.4295</v>
      </c>
      <c r="Q23" s="74">
        <v>1526.5</v>
      </c>
      <c r="R23" s="74">
        <v>1586.3755000000001</v>
      </c>
      <c r="S23" s="55"/>
      <c r="T23" s="55">
        <f t="shared" ref="T23:T37" si="7">M23/$M23*100</f>
        <v>100</v>
      </c>
      <c r="U23" s="55">
        <f t="shared" ref="U23:U37" si="8">N23/$M23*100</f>
        <v>97.00872042109421</v>
      </c>
      <c r="V23" s="55">
        <f t="shared" ref="V23:V37" si="9">O23/$M23*100</f>
        <v>95.751542597011891</v>
      </c>
      <c r="W23" s="55">
        <f t="shared" ref="W23:W37" si="10">P23/$M23*100</f>
        <v>99.855596630612069</v>
      </c>
      <c r="X23" s="55">
        <f t="shared" ref="X23:X25" si="11">Q23/$M23*100</f>
        <v>110.02333085633684</v>
      </c>
      <c r="Y23" s="55">
        <f t="shared" si="6"/>
        <v>114.33889059868116</v>
      </c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>
      <c r="A24" s="152"/>
      <c r="B24" s="154"/>
      <c r="C24" s="6" t="s">
        <v>14</v>
      </c>
      <c r="D24" s="4" t="s">
        <v>16</v>
      </c>
      <c r="E24" s="79">
        <v>372.09500000000003</v>
      </c>
      <c r="F24" s="79">
        <v>479.13850000000002</v>
      </c>
      <c r="G24" s="79">
        <v>590.70600000000002</v>
      </c>
      <c r="H24" s="79">
        <v>676.04349999999999</v>
      </c>
      <c r="I24" s="79">
        <v>743.34299999999996</v>
      </c>
      <c r="J24" s="79">
        <v>811.88499999999999</v>
      </c>
      <c r="K24" s="79">
        <v>895.10500000000002</v>
      </c>
      <c r="L24" s="79">
        <v>909.91800000000001</v>
      </c>
      <c r="M24" s="79">
        <v>863.69200000000001</v>
      </c>
      <c r="N24" s="79">
        <v>765.58799999999997</v>
      </c>
      <c r="O24" s="79">
        <v>754.83</v>
      </c>
      <c r="P24" s="79">
        <v>879.02599999999995</v>
      </c>
      <c r="Q24" s="79">
        <v>1078.252</v>
      </c>
      <c r="R24" s="79">
        <v>1120.096</v>
      </c>
      <c r="S24" s="56"/>
      <c r="T24" s="56">
        <f t="shared" si="7"/>
        <v>100</v>
      </c>
      <c r="U24" s="56">
        <f t="shared" si="8"/>
        <v>88.641321211728254</v>
      </c>
      <c r="V24" s="56">
        <f t="shared" si="9"/>
        <v>87.395738295596118</v>
      </c>
      <c r="W24" s="56">
        <f t="shared" si="10"/>
        <v>101.77540141624559</v>
      </c>
      <c r="X24" s="56">
        <f t="shared" si="11"/>
        <v>124.84218911371184</v>
      </c>
      <c r="Y24" s="56">
        <f t="shared" si="6"/>
        <v>129.68697174455707</v>
      </c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>
      <c r="A25" s="153"/>
      <c r="B25" s="155"/>
      <c r="C25" s="107" t="s">
        <v>14</v>
      </c>
      <c r="D25" s="107" t="s">
        <v>17</v>
      </c>
      <c r="E25" s="108">
        <v>149.40450000000001</v>
      </c>
      <c r="F25" s="108">
        <v>157.60900000000001</v>
      </c>
      <c r="G25" s="108">
        <v>182.56899999999999</v>
      </c>
      <c r="H25" s="108">
        <v>261.46199999999999</v>
      </c>
      <c r="I25" s="108">
        <v>352.2045</v>
      </c>
      <c r="J25" s="108">
        <v>410.2765</v>
      </c>
      <c r="K25" s="108">
        <v>445.16300000000001</v>
      </c>
      <c r="L25" s="108">
        <v>488.70549999999997</v>
      </c>
      <c r="M25" s="108">
        <v>523.74099999999999</v>
      </c>
      <c r="N25" s="108">
        <v>580.34299999999996</v>
      </c>
      <c r="O25" s="108">
        <v>573.6585</v>
      </c>
      <c r="P25" s="108">
        <v>506.40350000000001</v>
      </c>
      <c r="Q25" s="108">
        <v>448.24799999999999</v>
      </c>
      <c r="R25" s="108">
        <v>466.27949999999998</v>
      </c>
      <c r="S25" s="109"/>
      <c r="T25" s="109">
        <f t="shared" si="7"/>
        <v>100</v>
      </c>
      <c r="U25" s="109">
        <f t="shared" si="8"/>
        <v>110.80725014845123</v>
      </c>
      <c r="V25" s="109">
        <f t="shared" si="9"/>
        <v>109.53095136718341</v>
      </c>
      <c r="W25" s="109">
        <f t="shared" si="10"/>
        <v>96.689680586396719</v>
      </c>
      <c r="X25" s="109">
        <f t="shared" si="11"/>
        <v>85.585814362442505</v>
      </c>
      <c r="Y25" s="109">
        <f t="shared" si="6"/>
        <v>89.028642019624201</v>
      </c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s="2" customFormat="1">
      <c r="A26" s="152" t="s">
        <v>43</v>
      </c>
      <c r="B26" s="154"/>
      <c r="C26" s="9" t="s">
        <v>15</v>
      </c>
      <c r="D26" s="9"/>
      <c r="E26" s="74">
        <v>1117.7235000000001</v>
      </c>
      <c r="F26" s="74">
        <v>1286.961</v>
      </c>
      <c r="G26" s="74">
        <v>1387.194</v>
      </c>
      <c r="H26" s="74">
        <v>1482.5675000000001</v>
      </c>
      <c r="I26" s="74">
        <v>1436.6465000000001</v>
      </c>
      <c r="J26" s="74">
        <v>1398.2159999999999</v>
      </c>
      <c r="K26" s="74">
        <v>1358.68</v>
      </c>
      <c r="L26" s="74">
        <v>1402.8969999999999</v>
      </c>
      <c r="M26" s="74">
        <v>1407.7470000000001</v>
      </c>
      <c r="N26" s="74">
        <v>1485.3354999999999</v>
      </c>
      <c r="O26" s="74">
        <v>1523.3209999999999</v>
      </c>
      <c r="P26" s="74">
        <v>1568.0025000000001</v>
      </c>
      <c r="Q26" s="74">
        <v>1618.4694999999999</v>
      </c>
      <c r="R26" s="74">
        <v>1601.7204999999999</v>
      </c>
      <c r="S26" s="55"/>
      <c r="T26" s="55">
        <f t="shared" si="7"/>
        <v>100</v>
      </c>
      <c r="U26" s="55">
        <f t="shared" si="8"/>
        <v>105.51153722934589</v>
      </c>
      <c r="V26" s="55">
        <f t="shared" si="9"/>
        <v>108.20985589029846</v>
      </c>
      <c r="W26" s="55">
        <f t="shared" si="10"/>
        <v>111.38382820208462</v>
      </c>
      <c r="X26" s="55">
        <f t="shared" ref="X26:X37" si="12">Q26/$M26*100</f>
        <v>114.96877634972759</v>
      </c>
      <c r="Y26" s="55">
        <f t="shared" si="6"/>
        <v>113.77900290322052</v>
      </c>
      <c r="Z26" s="3"/>
    </row>
    <row r="27" spans="1:37">
      <c r="A27" s="152"/>
      <c r="B27" s="154"/>
      <c r="C27" s="6" t="s">
        <v>14</v>
      </c>
      <c r="D27" s="4" t="s">
        <v>16</v>
      </c>
      <c r="E27" s="79">
        <v>780.54449999999997</v>
      </c>
      <c r="F27" s="79">
        <v>863.31150000000002</v>
      </c>
      <c r="G27" s="79">
        <v>901.10249999999996</v>
      </c>
      <c r="H27" s="79">
        <v>930.35149999999999</v>
      </c>
      <c r="I27" s="79">
        <v>855.93650000000002</v>
      </c>
      <c r="J27" s="79">
        <v>805.40099999999995</v>
      </c>
      <c r="K27" s="79">
        <v>790.22400000000005</v>
      </c>
      <c r="L27" s="79">
        <v>847.52099999999996</v>
      </c>
      <c r="M27" s="79">
        <v>878.04</v>
      </c>
      <c r="N27" s="79">
        <v>890.45799999999997</v>
      </c>
      <c r="O27" s="79">
        <v>907.06500000000005</v>
      </c>
      <c r="P27" s="79">
        <v>917.19399999999996</v>
      </c>
      <c r="Q27" s="79">
        <v>964.24400000000003</v>
      </c>
      <c r="R27" s="79">
        <v>950.495</v>
      </c>
      <c r="S27" s="56"/>
      <c r="T27" s="56">
        <f t="shared" si="7"/>
        <v>100</v>
      </c>
      <c r="U27" s="56">
        <f t="shared" si="8"/>
        <v>101.41428636508587</v>
      </c>
      <c r="V27" s="56">
        <f t="shared" si="9"/>
        <v>103.30565805658058</v>
      </c>
      <c r="W27" s="56">
        <f t="shared" si="10"/>
        <v>104.45925014805704</v>
      </c>
      <c r="X27" s="56">
        <f t="shared" si="12"/>
        <v>109.81777595553734</v>
      </c>
      <c r="Y27" s="56">
        <f t="shared" si="6"/>
        <v>108.25190196346408</v>
      </c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s="2" customFormat="1">
      <c r="A28" s="153"/>
      <c r="B28" s="155"/>
      <c r="C28" s="107" t="s">
        <v>14</v>
      </c>
      <c r="D28" s="107" t="s">
        <v>17</v>
      </c>
      <c r="E28" s="108">
        <v>337.17899999999997</v>
      </c>
      <c r="F28" s="108">
        <v>423.64949999999999</v>
      </c>
      <c r="G28" s="108">
        <v>486.0915</v>
      </c>
      <c r="H28" s="108">
        <v>552.21600000000001</v>
      </c>
      <c r="I28" s="108">
        <v>580.71</v>
      </c>
      <c r="J28" s="108">
        <v>592.81500000000005</v>
      </c>
      <c r="K28" s="108">
        <v>568.45600000000002</v>
      </c>
      <c r="L28" s="108">
        <v>555.37599999999998</v>
      </c>
      <c r="M28" s="108">
        <v>529.70699999999999</v>
      </c>
      <c r="N28" s="108">
        <v>594.87750000000005</v>
      </c>
      <c r="O28" s="108">
        <v>616.25599999999997</v>
      </c>
      <c r="P28" s="108">
        <v>650.80849999999998</v>
      </c>
      <c r="Q28" s="108">
        <v>654.22550000000001</v>
      </c>
      <c r="R28" s="108">
        <v>651.22550000000001</v>
      </c>
      <c r="S28" s="109"/>
      <c r="T28" s="109">
        <f t="shared" si="7"/>
        <v>100</v>
      </c>
      <c r="U28" s="109">
        <f t="shared" si="8"/>
        <v>112.3031222921351</v>
      </c>
      <c r="V28" s="109">
        <f t="shared" si="9"/>
        <v>116.3390327105362</v>
      </c>
      <c r="W28" s="109">
        <f t="shared" si="10"/>
        <v>122.86197841448197</v>
      </c>
      <c r="X28" s="109">
        <f t="shared" si="12"/>
        <v>123.50705201177254</v>
      </c>
      <c r="Y28" s="109">
        <f t="shared" si="6"/>
        <v>122.94070118008635</v>
      </c>
      <c r="Z28" s="1"/>
    </row>
    <row r="29" spans="1:37" s="2" customFormat="1">
      <c r="A29" s="152" t="s">
        <v>31</v>
      </c>
      <c r="B29" s="154"/>
      <c r="C29" s="9" t="s">
        <v>15</v>
      </c>
      <c r="D29" s="9"/>
      <c r="E29" s="74">
        <v>992.70450000000005</v>
      </c>
      <c r="F29" s="74">
        <v>1143.8969999999999</v>
      </c>
      <c r="G29" s="74">
        <v>1264.0519999999999</v>
      </c>
      <c r="H29" s="74">
        <v>1285.2835</v>
      </c>
      <c r="I29" s="74">
        <v>1235.1275000000001</v>
      </c>
      <c r="J29" s="74">
        <v>1211.0664999999999</v>
      </c>
      <c r="K29" s="74">
        <v>1208.5155</v>
      </c>
      <c r="L29" s="74">
        <v>1323.0364999999999</v>
      </c>
      <c r="M29" s="74">
        <v>1423.4645</v>
      </c>
      <c r="N29" s="74">
        <v>1444.116</v>
      </c>
      <c r="O29" s="74">
        <v>1643.7315000000001</v>
      </c>
      <c r="P29" s="74">
        <v>1716.3315</v>
      </c>
      <c r="Q29" s="74">
        <v>1640.94</v>
      </c>
      <c r="R29" s="74">
        <v>1613.2375</v>
      </c>
      <c r="S29" s="55"/>
      <c r="T29" s="55">
        <f t="shared" si="7"/>
        <v>100</v>
      </c>
      <c r="U29" s="55">
        <f t="shared" si="8"/>
        <v>101.45079136149866</v>
      </c>
      <c r="V29" s="55">
        <f t="shared" si="9"/>
        <v>115.47400725483494</v>
      </c>
      <c r="W29" s="55">
        <f t="shared" si="10"/>
        <v>120.57423982122491</v>
      </c>
      <c r="X29" s="55">
        <f t="shared" si="12"/>
        <v>115.27790120512313</v>
      </c>
      <c r="Y29" s="55">
        <f t="shared" si="6"/>
        <v>113.33176907467659</v>
      </c>
      <c r="Z29" s="3"/>
    </row>
    <row r="30" spans="1:37">
      <c r="A30" s="152"/>
      <c r="B30" s="154"/>
      <c r="C30" s="6" t="s">
        <v>14</v>
      </c>
      <c r="D30" s="4" t="s">
        <v>16</v>
      </c>
      <c r="E30" s="79">
        <v>723.91399999999999</v>
      </c>
      <c r="F30" s="79">
        <v>808.37</v>
      </c>
      <c r="G30" s="79">
        <v>808.46100000000001</v>
      </c>
      <c r="H30" s="79">
        <v>736.42049999999995</v>
      </c>
      <c r="I30" s="79">
        <v>643.9615</v>
      </c>
      <c r="J30" s="79">
        <v>631.79499999999996</v>
      </c>
      <c r="K30" s="79">
        <v>650.45650000000001</v>
      </c>
      <c r="L30" s="79">
        <v>721.2355</v>
      </c>
      <c r="M30" s="79">
        <v>758.25250000000005</v>
      </c>
      <c r="N30" s="79">
        <v>735.70249999999999</v>
      </c>
      <c r="O30" s="79">
        <v>717.55849999999998</v>
      </c>
      <c r="P30" s="79">
        <v>700.755</v>
      </c>
      <c r="Q30" s="79">
        <v>684.22649999999999</v>
      </c>
      <c r="R30" s="79">
        <v>682.38750000000005</v>
      </c>
      <c r="S30" s="56"/>
      <c r="T30" s="56">
        <f t="shared" si="7"/>
        <v>100</v>
      </c>
      <c r="U30" s="56">
        <f t="shared" si="8"/>
        <v>97.026056623618118</v>
      </c>
      <c r="V30" s="56">
        <f t="shared" si="9"/>
        <v>94.633186174790055</v>
      </c>
      <c r="W30" s="56">
        <f t="shared" si="10"/>
        <v>92.417103801174406</v>
      </c>
      <c r="X30" s="56">
        <f t="shared" si="12"/>
        <v>90.237289029709757</v>
      </c>
      <c r="Y30" s="56">
        <f t="shared" si="6"/>
        <v>89.994757682961819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s="2" customFormat="1">
      <c r="A31" s="153"/>
      <c r="B31" s="155"/>
      <c r="C31" s="107" t="s">
        <v>14</v>
      </c>
      <c r="D31" s="107" t="s">
        <v>17</v>
      </c>
      <c r="E31" s="108">
        <v>268.79050000000001</v>
      </c>
      <c r="F31" s="108">
        <v>335.52699999999999</v>
      </c>
      <c r="G31" s="108">
        <v>455.59100000000001</v>
      </c>
      <c r="H31" s="108">
        <v>548.86300000000006</v>
      </c>
      <c r="I31" s="108">
        <v>591.16600000000005</v>
      </c>
      <c r="J31" s="108">
        <v>579.27149999999995</v>
      </c>
      <c r="K31" s="108">
        <v>558.05899999999997</v>
      </c>
      <c r="L31" s="108">
        <v>601.80100000000004</v>
      </c>
      <c r="M31" s="108">
        <v>665.21199999999999</v>
      </c>
      <c r="N31" s="108">
        <v>708.4135</v>
      </c>
      <c r="O31" s="108">
        <v>926.173</v>
      </c>
      <c r="P31" s="108">
        <v>1015.5765</v>
      </c>
      <c r="Q31" s="108">
        <v>956.71349999999995</v>
      </c>
      <c r="R31" s="108">
        <v>930.85</v>
      </c>
      <c r="S31" s="109"/>
      <c r="T31" s="109">
        <f t="shared" si="7"/>
        <v>100</v>
      </c>
      <c r="U31" s="109">
        <f t="shared" si="8"/>
        <v>106.49439577157358</v>
      </c>
      <c r="V31" s="109">
        <f t="shared" si="9"/>
        <v>139.22974931300095</v>
      </c>
      <c r="W31" s="109">
        <f t="shared" si="10"/>
        <v>152.66960006734695</v>
      </c>
      <c r="X31" s="109">
        <f t="shared" si="12"/>
        <v>143.82084207741289</v>
      </c>
      <c r="Y31" s="109">
        <f t="shared" si="6"/>
        <v>139.93283344257171</v>
      </c>
      <c r="Z31" s="1"/>
    </row>
    <row r="32" spans="1:37" s="2" customFormat="1">
      <c r="A32" s="152" t="s">
        <v>32</v>
      </c>
      <c r="B32" s="154"/>
      <c r="C32" s="9" t="s">
        <v>15</v>
      </c>
      <c r="D32" s="9"/>
      <c r="E32" s="74">
        <v>16892.550999999999</v>
      </c>
      <c r="F32" s="74">
        <v>19687.973000000002</v>
      </c>
      <c r="G32" s="74">
        <v>22893.249500000002</v>
      </c>
      <c r="H32" s="74">
        <v>25726.010999999999</v>
      </c>
      <c r="I32" s="74">
        <v>27491.707999999999</v>
      </c>
      <c r="J32" s="74">
        <v>28403.578000000001</v>
      </c>
      <c r="K32" s="74">
        <v>28250.085500000001</v>
      </c>
      <c r="L32" s="74">
        <v>27019.642</v>
      </c>
      <c r="M32" s="74">
        <v>26079.843499999999</v>
      </c>
      <c r="N32" s="74">
        <v>25252.32</v>
      </c>
      <c r="O32" s="74">
        <v>23947.6335</v>
      </c>
      <c r="P32" s="74">
        <v>22894.392500000002</v>
      </c>
      <c r="Q32" s="74">
        <v>21165.412499999999</v>
      </c>
      <c r="R32" s="74">
        <v>19843.070500000002</v>
      </c>
      <c r="S32" s="55"/>
      <c r="T32" s="55">
        <f t="shared" si="7"/>
        <v>100</v>
      </c>
      <c r="U32" s="55">
        <f t="shared" si="8"/>
        <v>96.826961404120397</v>
      </c>
      <c r="V32" s="55">
        <f t="shared" si="9"/>
        <v>91.824299099034093</v>
      </c>
      <c r="W32" s="55">
        <f t="shared" si="10"/>
        <v>87.78577409791589</v>
      </c>
      <c r="X32" s="55">
        <f t="shared" si="12"/>
        <v>81.156209775568627</v>
      </c>
      <c r="Y32" s="55">
        <f t="shared" si="6"/>
        <v>76.085849594918017</v>
      </c>
      <c r="Z32" s="3"/>
    </row>
    <row r="33" spans="1:37">
      <c r="A33" s="152"/>
      <c r="B33" s="154"/>
      <c r="C33" s="6" t="s">
        <v>14</v>
      </c>
      <c r="D33" s="4" t="s">
        <v>16</v>
      </c>
      <c r="E33" s="79">
        <v>11884.88</v>
      </c>
      <c r="F33" s="79">
        <v>14128.761</v>
      </c>
      <c r="G33" s="79">
        <v>16089.861500000001</v>
      </c>
      <c r="H33" s="79">
        <v>17376.758000000002</v>
      </c>
      <c r="I33" s="79">
        <v>17662.96</v>
      </c>
      <c r="J33" s="79">
        <v>17161.513999999999</v>
      </c>
      <c r="K33" s="79">
        <v>16397.657500000001</v>
      </c>
      <c r="L33" s="79">
        <v>15916.9175</v>
      </c>
      <c r="M33" s="79">
        <v>15362.095499999999</v>
      </c>
      <c r="N33" s="79">
        <v>14622.976000000001</v>
      </c>
      <c r="O33" s="79">
        <v>13812.58</v>
      </c>
      <c r="P33" s="79">
        <v>12773.318499999999</v>
      </c>
      <c r="Q33" s="79">
        <v>11582.3745</v>
      </c>
      <c r="R33" s="79">
        <v>10819.6675</v>
      </c>
      <c r="S33" s="56"/>
      <c r="T33" s="56">
        <f t="shared" si="7"/>
        <v>100</v>
      </c>
      <c r="U33" s="56">
        <f t="shared" si="8"/>
        <v>95.188680476566503</v>
      </c>
      <c r="V33" s="56">
        <f t="shared" si="9"/>
        <v>89.913384537936253</v>
      </c>
      <c r="W33" s="56">
        <f t="shared" si="10"/>
        <v>83.14828208169908</v>
      </c>
      <c r="X33" s="56">
        <f t="shared" si="12"/>
        <v>75.395798053722558</v>
      </c>
      <c r="Y33" s="56">
        <f t="shared" si="6"/>
        <v>70.430935024456787</v>
      </c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s="2" customFormat="1">
      <c r="A34" s="153"/>
      <c r="B34" s="155"/>
      <c r="C34" s="107" t="s">
        <v>14</v>
      </c>
      <c r="D34" s="107" t="s">
        <v>17</v>
      </c>
      <c r="E34" s="108">
        <v>5007.6710000000003</v>
      </c>
      <c r="F34" s="108">
        <v>5559.2120000000004</v>
      </c>
      <c r="G34" s="108">
        <v>6803.3879999999999</v>
      </c>
      <c r="H34" s="108">
        <v>8349.2530000000006</v>
      </c>
      <c r="I34" s="108">
        <v>9828.7479999999996</v>
      </c>
      <c r="J34" s="108">
        <v>11242.064</v>
      </c>
      <c r="K34" s="108">
        <v>11852.428</v>
      </c>
      <c r="L34" s="108">
        <v>11102.7245</v>
      </c>
      <c r="M34" s="108">
        <v>10717.748</v>
      </c>
      <c r="N34" s="108">
        <v>10629.343999999999</v>
      </c>
      <c r="O34" s="108">
        <v>10135.0535</v>
      </c>
      <c r="P34" s="108">
        <v>10121.074000000001</v>
      </c>
      <c r="Q34" s="108">
        <v>9583.0380000000005</v>
      </c>
      <c r="R34" s="108">
        <v>9023.4030000000002</v>
      </c>
      <c r="S34" s="109"/>
      <c r="T34" s="109">
        <f t="shared" si="7"/>
        <v>100</v>
      </c>
      <c r="U34" s="109">
        <f t="shared" si="8"/>
        <v>99.175162543474613</v>
      </c>
      <c r="V34" s="109">
        <f t="shared" si="9"/>
        <v>94.563274859606707</v>
      </c>
      <c r="W34" s="109">
        <f t="shared" si="10"/>
        <v>94.432841675322095</v>
      </c>
      <c r="X34" s="109">
        <f t="shared" si="12"/>
        <v>89.412794553482698</v>
      </c>
      <c r="Y34" s="109">
        <f t="shared" si="6"/>
        <v>84.191221887284541</v>
      </c>
      <c r="Z34" s="1"/>
    </row>
    <row r="35" spans="1:37" s="2" customFormat="1">
      <c r="A35" s="152" t="s">
        <v>41</v>
      </c>
      <c r="B35" s="154"/>
      <c r="C35" s="9" t="s">
        <v>15</v>
      </c>
      <c r="D35" s="9"/>
      <c r="E35" s="74">
        <v>18007.856500000002</v>
      </c>
      <c r="F35" s="74">
        <v>21545.165000000001</v>
      </c>
      <c r="G35" s="74">
        <v>25107.931499999999</v>
      </c>
      <c r="H35" s="74">
        <v>28801.711500000001</v>
      </c>
      <c r="I35" s="74">
        <v>32160.237499999999</v>
      </c>
      <c r="J35" s="74">
        <v>35249.862000000001</v>
      </c>
      <c r="K35" s="74">
        <v>37975.175499999998</v>
      </c>
      <c r="L35" s="74">
        <v>40554.351000000002</v>
      </c>
      <c r="M35" s="74">
        <v>40510.438499999997</v>
      </c>
      <c r="N35" s="74">
        <v>39309.804499999998</v>
      </c>
      <c r="O35" s="74">
        <v>38397.650500000003</v>
      </c>
      <c r="P35" s="74">
        <v>37988.502999999997</v>
      </c>
      <c r="Q35" s="74">
        <v>37130.313999999998</v>
      </c>
      <c r="R35" s="74">
        <v>37184.408000000003</v>
      </c>
      <c r="S35" s="55"/>
      <c r="T35" s="55">
        <f t="shared" si="7"/>
        <v>100</v>
      </c>
      <c r="U35" s="55">
        <f t="shared" si="8"/>
        <v>97.036235487799033</v>
      </c>
      <c r="V35" s="55">
        <f t="shared" si="9"/>
        <v>94.784583731425187</v>
      </c>
      <c r="W35" s="55">
        <f t="shared" si="10"/>
        <v>93.774603303787984</v>
      </c>
      <c r="X35" s="55">
        <f t="shared" si="12"/>
        <v>91.656164126685525</v>
      </c>
      <c r="Y35" s="55">
        <f t="shared" si="6"/>
        <v>91.789695142401399</v>
      </c>
      <c r="Z35" s="3"/>
    </row>
    <row r="36" spans="1:37">
      <c r="A36" s="152"/>
      <c r="B36" s="154"/>
      <c r="C36" s="6" t="s">
        <v>14</v>
      </c>
      <c r="D36" s="4" t="s">
        <v>16</v>
      </c>
      <c r="E36" s="79">
        <v>13367.084500000001</v>
      </c>
      <c r="F36" s="79">
        <v>16151.724</v>
      </c>
      <c r="G36" s="79">
        <v>17805.877499999999</v>
      </c>
      <c r="H36" s="79">
        <v>19239.667000000001</v>
      </c>
      <c r="I36" s="79">
        <v>21144.885999999999</v>
      </c>
      <c r="J36" s="79">
        <v>23664.981</v>
      </c>
      <c r="K36" s="79">
        <v>25202.887999999999</v>
      </c>
      <c r="L36" s="79">
        <v>25991.9535</v>
      </c>
      <c r="M36" s="79">
        <v>24300.558499999999</v>
      </c>
      <c r="N36" s="79">
        <v>22481.746999999999</v>
      </c>
      <c r="O36" s="79">
        <v>21499.555499999999</v>
      </c>
      <c r="P36" s="79">
        <v>22270.8665</v>
      </c>
      <c r="Q36" s="79">
        <v>23920.478999999999</v>
      </c>
      <c r="R36" s="79">
        <v>23688.985000000001</v>
      </c>
      <c r="S36" s="56"/>
      <c r="T36" s="56">
        <f t="shared" si="7"/>
        <v>100</v>
      </c>
      <c r="U36" s="56">
        <f t="shared" si="8"/>
        <v>92.515351036067756</v>
      </c>
      <c r="V36" s="56">
        <f t="shared" si="9"/>
        <v>88.473503602808137</v>
      </c>
      <c r="W36" s="56">
        <f t="shared" si="10"/>
        <v>91.64754999355263</v>
      </c>
      <c r="X36" s="56">
        <f t="shared" si="12"/>
        <v>98.43592277930567</v>
      </c>
      <c r="Y36" s="56">
        <f t="shared" si="6"/>
        <v>97.483294468314384</v>
      </c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s="2" customFormat="1">
      <c r="A37" s="153"/>
      <c r="B37" s="155"/>
      <c r="C37" s="107" t="s">
        <v>14</v>
      </c>
      <c r="D37" s="107" t="s">
        <v>17</v>
      </c>
      <c r="E37" s="108">
        <v>4640.7719999999999</v>
      </c>
      <c r="F37" s="108">
        <v>5393.4409999999998</v>
      </c>
      <c r="G37" s="108">
        <v>7302.0540000000001</v>
      </c>
      <c r="H37" s="108">
        <v>9562.0445</v>
      </c>
      <c r="I37" s="108">
        <v>11015.351500000001</v>
      </c>
      <c r="J37" s="108">
        <v>11584.880999999999</v>
      </c>
      <c r="K37" s="108">
        <v>12772.2875</v>
      </c>
      <c r="L37" s="108">
        <v>14562.397499999999</v>
      </c>
      <c r="M37" s="108">
        <v>16209.88</v>
      </c>
      <c r="N37" s="108">
        <v>16828.057499999999</v>
      </c>
      <c r="O37" s="108">
        <v>16898.095000000001</v>
      </c>
      <c r="P37" s="108">
        <v>15717.636500000001</v>
      </c>
      <c r="Q37" s="108">
        <v>13209.834999999999</v>
      </c>
      <c r="R37" s="108">
        <v>13495.423000000001</v>
      </c>
      <c r="S37" s="109"/>
      <c r="T37" s="109">
        <f t="shared" si="7"/>
        <v>100</v>
      </c>
      <c r="U37" s="109">
        <f t="shared" si="8"/>
        <v>103.81358467798651</v>
      </c>
      <c r="V37" s="109">
        <f t="shared" si="9"/>
        <v>104.24565141753055</v>
      </c>
      <c r="W37" s="109">
        <f t="shared" si="10"/>
        <v>96.963311881395796</v>
      </c>
      <c r="X37" s="109">
        <f t="shared" si="12"/>
        <v>81.492490999316473</v>
      </c>
      <c r="Y37" s="109">
        <f t="shared" si="6"/>
        <v>83.254305398929546</v>
      </c>
      <c r="Z37" s="1"/>
    </row>
    <row r="38" spans="1:37">
      <c r="B38" s="6"/>
      <c r="C38" s="6"/>
      <c r="D38" s="6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>
      <c r="A39" s="1" t="s">
        <v>0</v>
      </c>
      <c r="B39" s="6"/>
      <c r="C39" s="6"/>
      <c r="D39" s="6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>
      <c r="A40" s="105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52"/>
      <c r="R40" s="52"/>
      <c r="S40" s="52"/>
      <c r="T40" s="61"/>
      <c r="U40" s="61"/>
      <c r="V40" s="61"/>
      <c r="W40" s="61"/>
      <c r="X40" s="6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>
      <c r="A41" s="106" t="s">
        <v>6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</row>
    <row r="42" spans="1:37">
      <c r="A42" s="91" t="s">
        <v>67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</row>
  </sheetData>
  <mergeCells count="27">
    <mergeCell ref="T3:Y3"/>
    <mergeCell ref="E3:P3"/>
    <mergeCell ref="B17:B19"/>
    <mergeCell ref="C3:D4"/>
    <mergeCell ref="A35:A37"/>
    <mergeCell ref="B35:B37"/>
    <mergeCell ref="B26:B28"/>
    <mergeCell ref="A20:A22"/>
    <mergeCell ref="B20:B22"/>
    <mergeCell ref="A23:A25"/>
    <mergeCell ref="B23:B25"/>
    <mergeCell ref="A1:P1"/>
    <mergeCell ref="A2:P2"/>
    <mergeCell ref="A14:A16"/>
    <mergeCell ref="B14:B16"/>
    <mergeCell ref="A32:A34"/>
    <mergeCell ref="B32:B34"/>
    <mergeCell ref="B29:B31"/>
    <mergeCell ref="A11:A13"/>
    <mergeCell ref="B11:B13"/>
    <mergeCell ref="A29:A31"/>
    <mergeCell ref="A8:A10"/>
    <mergeCell ref="B8:B10"/>
    <mergeCell ref="A17:A19"/>
    <mergeCell ref="A5:A7"/>
    <mergeCell ref="B5:B7"/>
    <mergeCell ref="A26:A28"/>
  </mergeCells>
  <phoneticPr fontId="58" type="noConversion"/>
  <hyperlinks>
    <hyperlink ref="A42" r:id="rId1" xr:uid="{CB513318-7D62-42C2-8536-E7FAE1481E8C}"/>
  </hyperlinks>
  <pageMargins left="0.70866141732283472" right="0.70866141732283472" top="0.74803149606299213" bottom="0.74803149606299213" header="0.31496062992125984" footer="0.31496062992125984"/>
  <pageSetup paperSize="9" scale="72" orientation="landscape" r:id="rId2"/>
  <headerFooter>
    <oddFooter>&amp;C_x000D_&amp;1#&amp;"Calibri"&amp;10&amp;K0000FF Restricted Use - À usage restreint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BL19"/>
  <sheetViews>
    <sheetView showGridLines="0" zoomScale="145" zoomScaleNormal="145" workbookViewId="0">
      <pane xSplit="2" ySplit="4" topLeftCell="C5" activePane="bottomRight" state="frozen"/>
      <selection activeCell="J25" sqref="J25"/>
      <selection pane="topRight" activeCell="J25" sqref="J25"/>
      <selection pane="bottomLeft" activeCell="J25" sqref="J25"/>
      <selection pane="bottomRight" activeCell="H14" sqref="H14"/>
    </sheetView>
  </sheetViews>
  <sheetFormatPr defaultColWidth="9.19921875" defaultRowHeight="12.75"/>
  <cols>
    <col min="1" max="1" width="18.53125" style="1" customWidth="1"/>
    <col min="2" max="2" width="4.265625" style="4" customWidth="1"/>
    <col min="3" max="3" width="2.796875" style="4" customWidth="1"/>
    <col min="4" max="5" width="8.46484375" style="4" customWidth="1"/>
    <col min="6" max="8" width="8.46484375" style="3" customWidth="1"/>
    <col min="9" max="9" width="2.796875" style="3" customWidth="1"/>
    <col min="10" max="14" width="8.46484375" style="3" customWidth="1"/>
    <col min="15" max="16" width="5" style="3" bestFit="1" customWidth="1"/>
    <col min="17" max="17" width="5.796875" style="3" bestFit="1" customWidth="1"/>
    <col min="18" max="18" width="5" style="3" bestFit="1" customWidth="1"/>
    <col min="19" max="19" width="10.46484375" style="3" bestFit="1" customWidth="1"/>
    <col min="20" max="20" width="6.265625" style="3" customWidth="1"/>
    <col min="21" max="21" width="5.73046875" style="3" customWidth="1"/>
    <col min="22" max="22" width="6.73046875" style="3" customWidth="1"/>
    <col min="23" max="23" width="5.73046875" style="3" customWidth="1"/>
    <col min="24" max="37" width="5" style="3" bestFit="1" customWidth="1"/>
    <col min="38" max="38" width="5" style="3" customWidth="1"/>
    <col min="39" max="61" width="5" style="3" bestFit="1" customWidth="1"/>
    <col min="62" max="63" width="5" style="3" customWidth="1"/>
    <col min="64" max="64" width="10" style="2" customWidth="1"/>
    <col min="65" max="16384" width="9.19921875" style="1"/>
  </cols>
  <sheetData>
    <row r="1" spans="1:64">
      <c r="A1" s="150" t="s">
        <v>26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AJ1" s="2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ht="13.15" thickBot="1">
      <c r="A2" s="151" t="s">
        <v>73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64">
      <c r="A3" s="15"/>
      <c r="B3" s="14"/>
      <c r="C3" s="14"/>
      <c r="D3" s="160" t="s">
        <v>7</v>
      </c>
      <c r="E3" s="160"/>
      <c r="F3" s="160"/>
      <c r="G3" s="160"/>
      <c r="H3" s="160"/>
      <c r="I3" s="16"/>
      <c r="J3" s="160" t="s">
        <v>13</v>
      </c>
      <c r="K3" s="160"/>
      <c r="L3" s="160"/>
      <c r="M3" s="160"/>
      <c r="N3" s="160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64" ht="12.75" customHeight="1">
      <c r="A4" s="13"/>
      <c r="B4" s="12" t="s">
        <v>3</v>
      </c>
      <c r="C4" s="11"/>
      <c r="D4" s="53" t="s">
        <v>8</v>
      </c>
      <c r="E4" s="53" t="s">
        <v>11</v>
      </c>
      <c r="F4" s="53" t="s">
        <v>12</v>
      </c>
      <c r="G4" s="53" t="s">
        <v>9</v>
      </c>
      <c r="H4" s="53" t="s">
        <v>10</v>
      </c>
      <c r="I4" s="53"/>
      <c r="J4" s="53" t="s">
        <v>8</v>
      </c>
      <c r="K4" s="53" t="s">
        <v>11</v>
      </c>
      <c r="L4" s="53" t="s">
        <v>12</v>
      </c>
      <c r="M4" s="53" t="s">
        <v>9</v>
      </c>
      <c r="N4" s="53" t="s">
        <v>10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64">
      <c r="A5" s="10" t="s">
        <v>42</v>
      </c>
      <c r="B5" s="9"/>
      <c r="C5" s="110"/>
      <c r="D5" s="74">
        <v>1526.4205000000002</v>
      </c>
      <c r="E5" s="74">
        <v>1597.7529999999999</v>
      </c>
      <c r="F5" s="74">
        <v>1645.039</v>
      </c>
      <c r="G5" s="74">
        <v>1580.8339999999998</v>
      </c>
      <c r="H5" s="74">
        <v>1617.5040000000001</v>
      </c>
      <c r="I5" s="74"/>
      <c r="J5" s="8">
        <f>(D5/(SUM($D5:$H5)))*100</f>
        <v>19.157964546318222</v>
      </c>
      <c r="K5" s="8">
        <f t="shared" ref="K5" si="0">(E5/(SUM($D5:$H5)))*100</f>
        <v>20.053252251115321</v>
      </c>
      <c r="L5" s="8">
        <f t="shared" ref="L5:N5" si="1">(F5/(SUM($D5:$H5)))*100</f>
        <v>20.646734526502218</v>
      </c>
      <c r="M5" s="8">
        <f t="shared" si="1"/>
        <v>19.840903424458997</v>
      </c>
      <c r="N5" s="8">
        <f t="shared" si="1"/>
        <v>20.301145251605249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64">
      <c r="A6" s="2" t="s">
        <v>38</v>
      </c>
      <c r="C6" s="78"/>
      <c r="D6" s="79">
        <v>58042.4545</v>
      </c>
      <c r="E6" s="79">
        <v>88623.40850000002</v>
      </c>
      <c r="F6" s="79">
        <v>89335.439499999993</v>
      </c>
      <c r="G6" s="79">
        <v>81482.988499999992</v>
      </c>
      <c r="H6" s="79">
        <v>79963.526499999993</v>
      </c>
      <c r="I6" s="79"/>
      <c r="J6" s="80">
        <f>(D6/(SUM($D6:$H6)))*100</f>
        <v>14.603792484028425</v>
      </c>
      <c r="K6" s="80">
        <f>(E6/(SUM($D6:$H6)))*100</f>
        <v>22.298124331755837</v>
      </c>
      <c r="L6" s="80">
        <f>(F6/(SUM($D6:$H6)))*100</f>
        <v>22.477275145686264</v>
      </c>
      <c r="M6" s="80">
        <f>(G6/(SUM($D6:$H6)))*100</f>
        <v>20.501556408722763</v>
      </c>
      <c r="N6" s="80">
        <f>(H6/(SUM($D6:$H6)))*100</f>
        <v>20.119251629806723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64">
      <c r="A7" s="10" t="s">
        <v>52</v>
      </c>
      <c r="B7" s="9"/>
      <c r="C7" s="110"/>
      <c r="D7" s="74">
        <v>22348.674500000001</v>
      </c>
      <c r="E7" s="74">
        <v>23439.3675</v>
      </c>
      <c r="F7" s="74">
        <v>24325.686000000002</v>
      </c>
      <c r="G7" s="74">
        <v>23076.926500000001</v>
      </c>
      <c r="H7" s="74">
        <v>21949.057500000003</v>
      </c>
      <c r="I7" s="74"/>
      <c r="J7" s="8">
        <f t="shared" ref="J7" si="2">(D7/(SUM($D7:$H7)))*100</f>
        <v>19.410048984663085</v>
      </c>
      <c r="K7" s="8">
        <f t="shared" ref="K7" si="3">(E7/(SUM($D7:$H7)))*100</f>
        <v>20.357326844798777</v>
      </c>
      <c r="L7" s="8">
        <f t="shared" ref="L7" si="4">(F7/(SUM($D7:$H7)))*100</f>
        <v>21.127103392442045</v>
      </c>
      <c r="M7" s="8">
        <f t="shared" ref="M7" si="5">(G7/(SUM($D7:$H7)))*100</f>
        <v>20.042543184405396</v>
      </c>
      <c r="N7" s="8">
        <f t="shared" ref="N7" si="6">(H7/(SUM($D7:$H7)))*100</f>
        <v>19.0629775936907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64">
      <c r="A8" s="2" t="s">
        <v>2</v>
      </c>
      <c r="C8" s="78"/>
      <c r="D8" s="79">
        <v>4142.1194999999998</v>
      </c>
      <c r="E8" s="79">
        <v>4940.4865</v>
      </c>
      <c r="F8" s="79">
        <v>5405.7269999999999</v>
      </c>
      <c r="G8" s="79">
        <v>5670.1110000000008</v>
      </c>
      <c r="H8" s="79">
        <v>6072.9080000000004</v>
      </c>
      <c r="I8" s="79"/>
      <c r="J8" s="80">
        <f t="shared" ref="J8:N9" si="7">(D8/(SUM($D8:$H8)))*100</f>
        <v>15.790720585046476</v>
      </c>
      <c r="K8" s="80">
        <f t="shared" si="7"/>
        <v>18.834280825479375</v>
      </c>
      <c r="L8" s="80">
        <f t="shared" si="7"/>
        <v>20.607885556184829</v>
      </c>
      <c r="M8" s="80">
        <f t="shared" si="7"/>
        <v>21.615778706335842</v>
      </c>
      <c r="N8" s="80">
        <f t="shared" si="7"/>
        <v>23.151334326953492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64">
      <c r="A9" s="10" t="s">
        <v>1</v>
      </c>
      <c r="B9" s="9"/>
      <c r="C9" s="110"/>
      <c r="D9" s="74">
        <v>1358.2670000000001</v>
      </c>
      <c r="E9" s="74">
        <v>2018.66</v>
      </c>
      <c r="F9" s="74">
        <v>2300.3325</v>
      </c>
      <c r="G9" s="74">
        <v>2311.8685</v>
      </c>
      <c r="H9" s="74">
        <v>2972.7280000000001</v>
      </c>
      <c r="I9" s="74"/>
      <c r="J9" s="8">
        <f t="shared" si="7"/>
        <v>12.390848775973705</v>
      </c>
      <c r="K9" s="8">
        <f t="shared" si="7"/>
        <v>18.415312151518869</v>
      </c>
      <c r="L9" s="8">
        <f t="shared" si="7"/>
        <v>20.984881574799015</v>
      </c>
      <c r="M9" s="8">
        <f t="shared" si="7"/>
        <v>21.090119227984751</v>
      </c>
      <c r="N9" s="8">
        <f t="shared" si="7"/>
        <v>27.118838269723668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</row>
    <row r="10" spans="1:64">
      <c r="A10" s="2" t="s">
        <v>53</v>
      </c>
      <c r="C10" s="78"/>
      <c r="D10" s="79">
        <v>2271.1745000000001</v>
      </c>
      <c r="E10" s="79">
        <v>2790.0155000000004</v>
      </c>
      <c r="F10" s="79">
        <v>2767.7565</v>
      </c>
      <c r="G10" s="79">
        <v>2852.799</v>
      </c>
      <c r="H10" s="79">
        <v>3081.8109999999997</v>
      </c>
      <c r="I10" s="79"/>
      <c r="J10" s="80">
        <f t="shared" ref="J10:J11" si="8">(D10/(SUM($D10:$H10)))*100</f>
        <v>16.501363582879179</v>
      </c>
      <c r="K10" s="80">
        <f t="shared" ref="K10:K11" si="9">(E10/(SUM($D10:$H10)))*100</f>
        <v>20.271036050892807</v>
      </c>
      <c r="L10" s="80">
        <f t="shared" ref="L10:L11" si="10">(F10/(SUM($D10:$H10)))*100</f>
        <v>20.109311862816849</v>
      </c>
      <c r="M10" s="80">
        <f t="shared" ref="M10:M11" si="11">(G10/(SUM($D10:$H10)))*100</f>
        <v>20.727193585466079</v>
      </c>
      <c r="N10" s="80">
        <f t="shared" ref="N10:N11" si="12">(H10/(SUM($D10:$H10)))*100</f>
        <v>22.391094917945079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</row>
    <row r="11" spans="1:64">
      <c r="A11" s="10" t="s">
        <v>54</v>
      </c>
      <c r="B11" s="9"/>
      <c r="C11" s="110"/>
      <c r="D11" s="74">
        <v>352.99250000000001</v>
      </c>
      <c r="E11" s="74">
        <v>407.36750000000001</v>
      </c>
      <c r="F11" s="74">
        <v>359.73600000000005</v>
      </c>
      <c r="G11" s="74">
        <v>250.20650000000001</v>
      </c>
      <c r="H11" s="74">
        <v>216.07300000000001</v>
      </c>
      <c r="I11" s="74"/>
      <c r="J11" s="8">
        <f t="shared" si="8"/>
        <v>22.251509809625777</v>
      </c>
      <c r="K11" s="8">
        <f t="shared" si="9"/>
        <v>25.679134605898788</v>
      </c>
      <c r="L11" s="8">
        <f t="shared" si="10"/>
        <v>22.676598321141498</v>
      </c>
      <c r="M11" s="8">
        <f t="shared" si="11"/>
        <v>15.772211560251655</v>
      </c>
      <c r="N11" s="8">
        <f t="shared" si="12"/>
        <v>13.620545703082277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</row>
    <row r="12" spans="1:64">
      <c r="A12" s="2" t="s">
        <v>43</v>
      </c>
      <c r="C12" s="78"/>
      <c r="D12" s="79">
        <v>298.07</v>
      </c>
      <c r="E12" s="79">
        <v>315.92849999999999</v>
      </c>
      <c r="F12" s="79">
        <v>336.49650000000003</v>
      </c>
      <c r="G12" s="79">
        <v>323.84949999999998</v>
      </c>
      <c r="H12" s="79">
        <v>327.37599999999998</v>
      </c>
      <c r="I12" s="79"/>
      <c r="J12" s="80">
        <f t="shared" ref="J12:N15" si="13">(D12/(SUM($D12:$H12)))*100</f>
        <v>18.609364118146708</v>
      </c>
      <c r="K12" s="80">
        <f t="shared" si="13"/>
        <v>19.724321440600903</v>
      </c>
      <c r="L12" s="80">
        <f t="shared" si="13"/>
        <v>21.008440611205266</v>
      </c>
      <c r="M12" s="80">
        <f t="shared" si="13"/>
        <v>20.218852165530752</v>
      </c>
      <c r="N12" s="80">
        <f t="shared" si="13"/>
        <v>20.439021664516375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</row>
    <row r="13" spans="1:64">
      <c r="A13" s="10" t="s">
        <v>34</v>
      </c>
      <c r="B13" s="9"/>
      <c r="C13" s="110"/>
      <c r="D13" s="74">
        <v>228.71199999999999</v>
      </c>
      <c r="E13" s="74">
        <v>224.89500000000004</v>
      </c>
      <c r="F13" s="74">
        <v>228.78049999999999</v>
      </c>
      <c r="G13" s="74">
        <v>375.90550000000002</v>
      </c>
      <c r="H13" s="74">
        <v>554.94449999999995</v>
      </c>
      <c r="I13" s="74"/>
      <c r="J13" s="8">
        <f t="shared" si="13"/>
        <v>14.177205774103316</v>
      </c>
      <c r="K13" s="8">
        <f t="shared" si="13"/>
        <v>13.940600810482028</v>
      </c>
      <c r="L13" s="8">
        <f t="shared" si="13"/>
        <v>14.181451894094947</v>
      </c>
      <c r="M13" s="8">
        <f t="shared" si="13"/>
        <v>23.301311803128797</v>
      </c>
      <c r="N13" s="8">
        <f t="shared" si="13"/>
        <v>34.399429718190902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</row>
    <row r="14" spans="1:64">
      <c r="A14" s="2" t="s">
        <v>36</v>
      </c>
      <c r="C14" s="78"/>
      <c r="D14" s="79">
        <v>3102.3274999999999</v>
      </c>
      <c r="E14" s="79">
        <v>3634.9005000000002</v>
      </c>
      <c r="F14" s="79">
        <v>4082.4395000000004</v>
      </c>
      <c r="G14" s="79">
        <v>4351.3284999999996</v>
      </c>
      <c r="H14" s="79">
        <v>4672.0744999999997</v>
      </c>
      <c r="I14" s="79"/>
      <c r="J14" s="80">
        <f t="shared" si="13"/>
        <v>15.634311736180145</v>
      </c>
      <c r="K14" s="80">
        <f t="shared" si="13"/>
        <v>18.318236081457258</v>
      </c>
      <c r="L14" s="80">
        <f t="shared" si="13"/>
        <v>20.573627957427256</v>
      </c>
      <c r="M14" s="80">
        <f t="shared" si="13"/>
        <v>21.928705539800404</v>
      </c>
      <c r="N14" s="80">
        <f t="shared" si="13"/>
        <v>23.545118685134945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</row>
    <row r="15" spans="1:64">
      <c r="A15" s="111" t="s">
        <v>41</v>
      </c>
      <c r="B15" s="112"/>
      <c r="C15" s="113"/>
      <c r="D15" s="114">
        <v>7178.3545000000004</v>
      </c>
      <c r="E15" s="114">
        <v>8182.5910000000003</v>
      </c>
      <c r="F15" s="114">
        <v>8328.039499999999</v>
      </c>
      <c r="G15" s="114">
        <v>7134.5450000000001</v>
      </c>
      <c r="H15" s="114">
        <v>6360.8780000000006</v>
      </c>
      <c r="I15" s="114"/>
      <c r="J15" s="115">
        <f t="shared" si="13"/>
        <v>19.304743267662083</v>
      </c>
      <c r="K15" s="115">
        <f t="shared" si="13"/>
        <v>22.005435719186391</v>
      </c>
      <c r="L15" s="115">
        <f t="shared" si="13"/>
        <v>22.396590259013941</v>
      </c>
      <c r="M15" s="115">
        <f t="shared" si="13"/>
        <v>19.1869264128126</v>
      </c>
      <c r="N15" s="115">
        <f t="shared" si="13"/>
        <v>17.106304341325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</row>
    <row r="16" spans="1:64" s="2" customFormat="1">
      <c r="A16" s="7"/>
      <c r="B16" s="6"/>
      <c r="C16" s="6"/>
      <c r="D16" s="77"/>
      <c r="E16" s="77"/>
      <c r="F16" s="73"/>
      <c r="G16" s="73"/>
      <c r="H16" s="73"/>
      <c r="I16" s="73"/>
      <c r="J16" s="5"/>
      <c r="K16" s="5"/>
      <c r="L16" s="5"/>
      <c r="M16" s="5"/>
      <c r="N16" s="5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64">
      <c r="A17" s="106" t="s">
        <v>6</v>
      </c>
      <c r="B17" s="17"/>
      <c r="C17" s="44"/>
      <c r="D17" s="44"/>
      <c r="E17" s="44"/>
      <c r="F17" s="44"/>
      <c r="G17" s="44"/>
      <c r="H17" s="44"/>
      <c r="I17" s="17"/>
      <c r="J17" s="17"/>
      <c r="K17" s="17"/>
      <c r="L17" s="17"/>
      <c r="M17" s="17"/>
      <c r="N17" s="17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Q17" s="2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</row>
    <row r="18" spans="1:64">
      <c r="A18" s="91" t="s">
        <v>67</v>
      </c>
      <c r="B18" s="103"/>
      <c r="C18" s="104"/>
      <c r="D18" s="44"/>
      <c r="E18" s="44"/>
      <c r="F18" s="44"/>
      <c r="G18" s="44"/>
      <c r="H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Q18" s="2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</row>
    <row r="19" spans="1:64" s="38" customFormat="1">
      <c r="A19" s="124"/>
      <c r="B19" s="22"/>
      <c r="C19" s="41"/>
      <c r="D19" s="41"/>
      <c r="E19" s="41"/>
      <c r="F19" s="41"/>
      <c r="G19" s="41"/>
      <c r="H19" s="41"/>
      <c r="I19" s="39"/>
      <c r="J19" s="39"/>
      <c r="K19" s="39"/>
      <c r="L19" s="39"/>
      <c r="M19" s="39"/>
      <c r="N19" s="39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</row>
  </sheetData>
  <sortState xmlns:xlrd2="http://schemas.microsoft.com/office/spreadsheetml/2017/richdata2" ref="S5:U47">
    <sortCondition descending="1" ref="U5:U47"/>
  </sortState>
  <mergeCells count="4">
    <mergeCell ref="A1:N1"/>
    <mergeCell ref="A2:N2"/>
    <mergeCell ref="D3:H3"/>
    <mergeCell ref="J3:N3"/>
  </mergeCells>
  <phoneticPr fontId="58" type="noConversion"/>
  <hyperlinks>
    <hyperlink ref="A18" r:id="rId1" xr:uid="{353B2C96-6A61-466E-A53B-60D42E2285BB}"/>
  </hyperlinks>
  <pageMargins left="0.70866141732283472" right="0.70866141732283472" top="0.74803149606299213" bottom="0.74803149606299213" header="0.31496062992125984" footer="0.31496062992125984"/>
  <pageSetup paperSize="9" scale="59" orientation="landscape" r:id="rId2"/>
  <headerFooter>
    <oddFooter>&amp;C_x000D_&amp;1#&amp;"Calibri"&amp;10&amp;K0000FF Restricted Use - À usage restreint</oddFooter>
  </headerFooter>
  <ignoredErrors>
    <ignoredError sqref="F4 L4" twoDigitTextYea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BS19"/>
  <sheetViews>
    <sheetView showGridLines="0" zoomScale="145" zoomScaleNormal="145" workbookViewId="0">
      <pane xSplit="2" ySplit="4" topLeftCell="C5" activePane="bottomRight" state="frozen"/>
      <selection activeCell="J25" sqref="J25"/>
      <selection pane="topRight" activeCell="J25" sqref="J25"/>
      <selection pane="bottomLeft" activeCell="J25" sqref="J25"/>
      <selection pane="bottomRight" activeCell="F4" sqref="F4"/>
    </sheetView>
  </sheetViews>
  <sheetFormatPr defaultColWidth="9.19921875" defaultRowHeight="12.75"/>
  <cols>
    <col min="1" max="1" width="16.796875" style="1" customWidth="1"/>
    <col min="2" max="2" width="4.265625" style="4" customWidth="1"/>
    <col min="3" max="5" width="5.265625" style="60" customWidth="1"/>
    <col min="6" max="6" width="5.265625" style="4" customWidth="1"/>
    <col min="7" max="13" width="5.265625" style="3" customWidth="1"/>
    <col min="14" max="14" width="5.796875" style="3" bestFit="1" customWidth="1"/>
    <col min="15" max="22" width="5.265625" style="3" customWidth="1"/>
    <col min="23" max="24" width="5.265625" style="60" customWidth="1"/>
    <col min="25" max="25" width="5" style="3" bestFit="1" customWidth="1"/>
    <col min="26" max="26" width="10.46484375" style="3" bestFit="1" customWidth="1"/>
    <col min="27" max="44" width="5" style="3" bestFit="1" customWidth="1"/>
    <col min="45" max="45" width="5" style="3" customWidth="1"/>
    <col min="46" max="68" width="5" style="3" bestFit="1" customWidth="1"/>
    <col min="69" max="70" width="5" style="3" customWidth="1"/>
    <col min="71" max="71" width="10" style="2" customWidth="1"/>
    <col min="72" max="16384" width="9.19921875" style="1"/>
  </cols>
  <sheetData>
    <row r="1" spans="1:71">
      <c r="A1" s="150" t="s">
        <v>24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3"/>
      <c r="X1" s="3"/>
      <c r="BH1" s="2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3.15" thickBot="1">
      <c r="A2" s="162" t="s">
        <v>76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3.15" thickTop="1">
      <c r="A3" s="125"/>
      <c r="B3" s="14"/>
      <c r="C3" s="161"/>
      <c r="D3" s="161"/>
      <c r="E3" s="161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51"/>
      <c r="Q3" s="51"/>
      <c r="R3" s="15"/>
      <c r="S3" s="51"/>
      <c r="T3" s="51"/>
      <c r="U3" s="51"/>
      <c r="V3" s="5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2.75" customHeight="1">
      <c r="A4" s="13" t="s">
        <v>4</v>
      </c>
      <c r="B4" s="12" t="s">
        <v>3</v>
      </c>
      <c r="C4" s="54">
        <v>1960</v>
      </c>
      <c r="D4" s="54">
        <v>1965</v>
      </c>
      <c r="E4" s="54">
        <v>1970</v>
      </c>
      <c r="F4" s="54">
        <v>1975</v>
      </c>
      <c r="G4" s="54">
        <v>1980</v>
      </c>
      <c r="H4" s="54">
        <v>1985</v>
      </c>
      <c r="I4" s="54">
        <v>1990</v>
      </c>
      <c r="J4" s="54">
        <v>1995</v>
      </c>
      <c r="K4" s="54">
        <v>2000</v>
      </c>
      <c r="L4" s="54">
        <v>2005</v>
      </c>
      <c r="M4" s="54">
        <v>2010</v>
      </c>
      <c r="N4" s="54">
        <v>2015</v>
      </c>
      <c r="O4" s="54">
        <v>2020</v>
      </c>
      <c r="P4" s="54">
        <v>2023</v>
      </c>
      <c r="Q4" s="54">
        <v>2025</v>
      </c>
      <c r="R4" s="54">
        <v>2030</v>
      </c>
      <c r="S4" s="54">
        <v>2035</v>
      </c>
      <c r="T4" s="54">
        <v>2040</v>
      </c>
      <c r="U4" s="54">
        <v>2045</v>
      </c>
      <c r="V4" s="54">
        <v>2050</v>
      </c>
      <c r="W4" s="123">
        <v>2055</v>
      </c>
      <c r="X4" s="123">
        <v>2060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>
      <c r="A5" s="10" t="s">
        <v>42</v>
      </c>
      <c r="B5" s="9"/>
      <c r="C5" s="8">
        <v>70.048007334001767</v>
      </c>
      <c r="D5" s="8">
        <v>72.88841487628595</v>
      </c>
      <c r="E5" s="8">
        <v>69.591848438633932</v>
      </c>
      <c r="F5" s="8">
        <v>66.225349772213463</v>
      </c>
      <c r="G5" s="8">
        <v>60.72810533972455</v>
      </c>
      <c r="H5" s="8">
        <v>55.090185126599536</v>
      </c>
      <c r="I5" s="8">
        <v>51.472044460452224</v>
      </c>
      <c r="J5" s="8">
        <v>47.977184954864491</v>
      </c>
      <c r="K5" s="8">
        <v>46.145816445931032</v>
      </c>
      <c r="L5" s="8">
        <v>43.978164271169796</v>
      </c>
      <c r="M5" s="8">
        <v>42.281595205136945</v>
      </c>
      <c r="N5" s="8">
        <v>41.794706489831803</v>
      </c>
      <c r="O5" s="8">
        <v>41.10199585078238</v>
      </c>
      <c r="P5" s="8">
        <v>40.96062277751949</v>
      </c>
      <c r="Q5" s="8">
        <v>41.03972632424086</v>
      </c>
      <c r="R5" s="8">
        <v>40.018437430834467</v>
      </c>
      <c r="S5" s="8">
        <v>38.647443086482056</v>
      </c>
      <c r="T5" s="8">
        <v>38.130125546216895</v>
      </c>
      <c r="U5" s="8">
        <v>37.687935970928002</v>
      </c>
      <c r="V5" s="8">
        <v>37.920390863798296</v>
      </c>
      <c r="W5" s="8">
        <v>38.520860337386367</v>
      </c>
      <c r="X5" s="8">
        <v>38.855802585332505</v>
      </c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>
      <c r="A6" s="2" t="s">
        <v>33</v>
      </c>
      <c r="C6" s="80">
        <v>102.35649548256922</v>
      </c>
      <c r="D6" s="80">
        <v>111.69049014725012</v>
      </c>
      <c r="E6" s="80">
        <v>117.22209554150112</v>
      </c>
      <c r="F6" s="80">
        <v>107.95386503974542</v>
      </c>
      <c r="G6" s="80">
        <v>97.208879106813711</v>
      </c>
      <c r="H6" s="80">
        <v>83.906243651209749</v>
      </c>
      <c r="I6" s="80">
        <v>71.581980696273689</v>
      </c>
      <c r="J6" s="80">
        <v>60.425031564043444</v>
      </c>
      <c r="K6" s="80">
        <v>54.792917550633049</v>
      </c>
      <c r="L6" s="80">
        <v>47.82377802407202</v>
      </c>
      <c r="M6" s="80">
        <v>39.573944368384907</v>
      </c>
      <c r="N6" s="80">
        <v>37.060915505082775</v>
      </c>
      <c r="O6" s="80">
        <v>36.870975929827502</v>
      </c>
      <c r="P6" s="80">
        <v>35.219591744010728</v>
      </c>
      <c r="Q6" s="80">
        <v>33.571174505855502</v>
      </c>
      <c r="R6" s="80">
        <v>29.449362661047868</v>
      </c>
      <c r="S6" s="80">
        <v>24.791913778911404</v>
      </c>
      <c r="T6" s="80">
        <v>21.280384831658875</v>
      </c>
      <c r="U6" s="80">
        <v>22.029881548926589</v>
      </c>
      <c r="V6" s="80">
        <v>23.625206356343625</v>
      </c>
      <c r="W6" s="80">
        <v>25.199561008077755</v>
      </c>
      <c r="X6" s="80">
        <v>24.880289524238339</v>
      </c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>
      <c r="A7" s="10" t="s">
        <v>52</v>
      </c>
      <c r="B7" s="9"/>
      <c r="C7" s="8">
        <v>104.08050003381572</v>
      </c>
      <c r="D7" s="8">
        <v>107.54888614207987</v>
      </c>
      <c r="E7" s="8">
        <v>115.30127288043384</v>
      </c>
      <c r="F7" s="8">
        <v>117.79717094156403</v>
      </c>
      <c r="G7" s="8">
        <v>113.78903564441372</v>
      </c>
      <c r="H7" s="8">
        <v>105.56244371505328</v>
      </c>
      <c r="I7" s="8">
        <v>94.564319440732064</v>
      </c>
      <c r="J7" s="8">
        <v>84.643223748911709</v>
      </c>
      <c r="K7" s="8">
        <v>76.10900501667291</v>
      </c>
      <c r="L7" s="8">
        <v>68.48239301535888</v>
      </c>
      <c r="M7" s="8">
        <v>64.098545636378219</v>
      </c>
      <c r="N7" s="8">
        <v>60.812743977173156</v>
      </c>
      <c r="O7" s="8">
        <v>57.060421660209713</v>
      </c>
      <c r="P7" s="8">
        <v>55.411385156841433</v>
      </c>
      <c r="Q7" s="8">
        <v>54.181712365749291</v>
      </c>
      <c r="R7" s="8">
        <v>50.684500527021704</v>
      </c>
      <c r="S7" s="8">
        <v>47.295771566192364</v>
      </c>
      <c r="T7" s="8">
        <v>45.547986119218272</v>
      </c>
      <c r="U7" s="8">
        <v>44.486537319586027</v>
      </c>
      <c r="V7" s="8">
        <v>43.608850616982735</v>
      </c>
      <c r="W7" s="8">
        <v>42.40357217494887</v>
      </c>
      <c r="X7" s="8">
        <v>41.069135462150939</v>
      </c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>
      <c r="A8" s="2" t="s">
        <v>2</v>
      </c>
      <c r="C8" s="80">
        <v>72.377830693800021</v>
      </c>
      <c r="D8" s="80">
        <v>63.465517713502059</v>
      </c>
      <c r="E8" s="80">
        <v>52.404822030753841</v>
      </c>
      <c r="F8" s="80">
        <v>50.481450429123129</v>
      </c>
      <c r="G8" s="80">
        <v>49.763449839316678</v>
      </c>
      <c r="H8" s="80">
        <v>47.375889976244125</v>
      </c>
      <c r="I8" s="80">
        <v>42.824771821098913</v>
      </c>
      <c r="J8" s="80">
        <v>35.752998938464323</v>
      </c>
      <c r="K8" s="80">
        <v>32.313266438004732</v>
      </c>
      <c r="L8" s="80">
        <v>30.849853243152616</v>
      </c>
      <c r="M8" s="80">
        <v>30.618927854894157</v>
      </c>
      <c r="N8" s="80">
        <v>31.682702420453374</v>
      </c>
      <c r="O8" s="80">
        <v>31.150891626501824</v>
      </c>
      <c r="P8" s="80">
        <v>29.888183692247921</v>
      </c>
      <c r="Q8" s="80">
        <v>29.230827471008837</v>
      </c>
      <c r="R8" s="80">
        <v>27.598899302030194</v>
      </c>
      <c r="S8" s="80">
        <v>26.782686934431499</v>
      </c>
      <c r="T8" s="80">
        <v>27.879272689743523</v>
      </c>
      <c r="U8" s="80">
        <v>30.010853918865827</v>
      </c>
      <c r="V8" s="80">
        <v>31.790578074588403</v>
      </c>
      <c r="W8" s="80">
        <v>32.430338768006457</v>
      </c>
      <c r="X8" s="80">
        <v>31.933971157754243</v>
      </c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</row>
    <row r="9" spans="1:71">
      <c r="A9" s="10" t="s">
        <v>1</v>
      </c>
      <c r="B9" s="9"/>
      <c r="C9" s="8">
        <v>113.09762113985281</v>
      </c>
      <c r="D9" s="8">
        <v>118.84090239593222</v>
      </c>
      <c r="E9" s="8">
        <v>117.92341044578012</v>
      </c>
      <c r="F9" s="8">
        <v>109.22130689445244</v>
      </c>
      <c r="G9" s="8">
        <v>89.786994093737007</v>
      </c>
      <c r="H9" s="8">
        <v>74.455108340764966</v>
      </c>
      <c r="I9" s="8">
        <v>61.444199664854736</v>
      </c>
      <c r="J9" s="8">
        <v>51.024591318499176</v>
      </c>
      <c r="K9" s="8">
        <v>45.822792325182874</v>
      </c>
      <c r="L9" s="8">
        <v>39.682318116345861</v>
      </c>
      <c r="M9" s="8">
        <v>35.865447788379853</v>
      </c>
      <c r="N9" s="8">
        <v>30.004666406154101</v>
      </c>
      <c r="O9" s="8">
        <v>25.319116526906132</v>
      </c>
      <c r="P9" s="8">
        <v>23.311309911079821</v>
      </c>
      <c r="Q9" s="8">
        <v>22.575039974776814</v>
      </c>
      <c r="R9" s="8">
        <v>20.950751267891331</v>
      </c>
      <c r="S9" s="8">
        <v>19.034073763829561</v>
      </c>
      <c r="T9" s="8">
        <v>18.731191231361137</v>
      </c>
      <c r="U9" s="8">
        <v>20.273067305003377</v>
      </c>
      <c r="V9" s="8">
        <v>21.728180000140824</v>
      </c>
      <c r="W9" s="8">
        <v>22.174930845688053</v>
      </c>
      <c r="X9" s="8">
        <v>22.900116734945964</v>
      </c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</row>
    <row r="10" spans="1:71">
      <c r="A10" s="2" t="s">
        <v>53</v>
      </c>
      <c r="C10" s="80">
        <v>127.30167026734802</v>
      </c>
      <c r="D10" s="80">
        <v>135.90603110230242</v>
      </c>
      <c r="E10" s="80">
        <v>134.54947881087665</v>
      </c>
      <c r="F10" s="80">
        <v>122.6732920509924</v>
      </c>
      <c r="G10" s="80">
        <v>110.10871029217242</v>
      </c>
      <c r="H10" s="80">
        <v>101.38962940638132</v>
      </c>
      <c r="I10" s="80">
        <v>96.248006011251647</v>
      </c>
      <c r="J10" s="80">
        <v>89.36980463907544</v>
      </c>
      <c r="K10" s="80">
        <v>84.608180254329284</v>
      </c>
      <c r="L10" s="80">
        <v>77.795119261332644</v>
      </c>
      <c r="M10" s="80">
        <v>66.543583733865702</v>
      </c>
      <c r="N10" s="80">
        <v>59.273783248164783</v>
      </c>
      <c r="O10" s="80">
        <v>54.023907373945605</v>
      </c>
      <c r="P10" s="80">
        <v>48.937703092068809</v>
      </c>
      <c r="Q10" s="80">
        <v>46.180379128179695</v>
      </c>
      <c r="R10" s="80">
        <v>41.602707166943162</v>
      </c>
      <c r="S10" s="80">
        <v>37.501633137971815</v>
      </c>
      <c r="T10" s="80">
        <v>35.06863689319465</v>
      </c>
      <c r="U10" s="80">
        <v>35.12634796618854</v>
      </c>
      <c r="V10" s="80">
        <v>35.33242293671254</v>
      </c>
      <c r="W10" s="80">
        <v>35.271783089857017</v>
      </c>
      <c r="X10" s="80">
        <v>34.824852060227037</v>
      </c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</row>
    <row r="11" spans="1:71">
      <c r="A11" s="10" t="s">
        <v>54</v>
      </c>
      <c r="B11" s="9"/>
      <c r="C11" s="8">
        <v>94.549016753021903</v>
      </c>
      <c r="D11" s="8">
        <v>111.63430544781761</v>
      </c>
      <c r="E11" s="8">
        <v>133.1048182990306</v>
      </c>
      <c r="F11" s="8">
        <v>143.84958109351541</v>
      </c>
      <c r="G11" s="8">
        <v>138.9912331176285</v>
      </c>
      <c r="H11" s="8">
        <v>126.24398325743876</v>
      </c>
      <c r="I11" s="8">
        <v>119.20156735883609</v>
      </c>
      <c r="J11" s="8">
        <v>107.11848286794014</v>
      </c>
      <c r="K11" s="8">
        <v>92.558478926633654</v>
      </c>
      <c r="L11" s="8">
        <v>77.605815609055611</v>
      </c>
      <c r="M11" s="8">
        <v>65.042780252884199</v>
      </c>
      <c r="N11" s="8">
        <v>64.256840626501017</v>
      </c>
      <c r="O11" s="8">
        <v>69.817529899384496</v>
      </c>
      <c r="P11" s="8">
        <v>72.322373634655776</v>
      </c>
      <c r="Q11" s="8">
        <v>73.326704770480802</v>
      </c>
      <c r="R11" s="8">
        <v>68.920494893735565</v>
      </c>
      <c r="S11" s="8">
        <v>58.715396963689891</v>
      </c>
      <c r="T11" s="8">
        <v>52.322562802850825</v>
      </c>
      <c r="U11" s="8">
        <v>51.31756110368805</v>
      </c>
      <c r="V11" s="8">
        <v>52.546250988815579</v>
      </c>
      <c r="W11" s="8">
        <v>52.950129026501848</v>
      </c>
      <c r="X11" s="8">
        <v>50.077703691519382</v>
      </c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</row>
    <row r="12" spans="1:71">
      <c r="A12" s="2" t="s">
        <v>43</v>
      </c>
      <c r="C12" s="80">
        <v>79.801643975262579</v>
      </c>
      <c r="D12" s="80">
        <v>83.647674495911261</v>
      </c>
      <c r="E12" s="80">
        <v>81.631229940356036</v>
      </c>
      <c r="F12" s="80">
        <v>76.843333059720152</v>
      </c>
      <c r="G12" s="80">
        <v>69.947618259803733</v>
      </c>
      <c r="H12" s="80">
        <v>60.712760750252556</v>
      </c>
      <c r="I12" s="80">
        <v>55.885291021776432</v>
      </c>
      <c r="J12" s="80">
        <v>52.295807373054771</v>
      </c>
      <c r="K12" s="80">
        <v>51.163412920662246</v>
      </c>
      <c r="L12" s="80">
        <v>49.041691009159877</v>
      </c>
      <c r="M12" s="80">
        <v>47.797726792837885</v>
      </c>
      <c r="N12" s="80">
        <v>45.501938517352549</v>
      </c>
      <c r="O12" s="80">
        <v>42.758851179186692</v>
      </c>
      <c r="P12" s="80">
        <v>42.064119878720405</v>
      </c>
      <c r="Q12" s="80">
        <v>41.875740084405891</v>
      </c>
      <c r="R12" s="80">
        <v>40.253896385297359</v>
      </c>
      <c r="S12" s="80">
        <v>38.435376645368059</v>
      </c>
      <c r="T12" s="80">
        <v>37.542417932613034</v>
      </c>
      <c r="U12" s="80">
        <v>36.824674459580073</v>
      </c>
      <c r="V12" s="80">
        <v>36.690748226703732</v>
      </c>
      <c r="W12" s="80">
        <v>37.084357278255752</v>
      </c>
      <c r="X12" s="80">
        <v>37.191562506041606</v>
      </c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</row>
    <row r="13" spans="1:71">
      <c r="A13" s="10" t="s">
        <v>35</v>
      </c>
      <c r="B13" s="9"/>
      <c r="C13" s="8">
        <v>118.85019910062159</v>
      </c>
      <c r="D13" s="8">
        <v>123.86739875884037</v>
      </c>
      <c r="E13" s="8">
        <v>110.45564642699304</v>
      </c>
      <c r="F13" s="8">
        <v>89.714365627506425</v>
      </c>
      <c r="G13" s="8">
        <v>67.086189245247866</v>
      </c>
      <c r="H13" s="8">
        <v>52.115694662585085</v>
      </c>
      <c r="I13" s="8">
        <v>46.272314498899661</v>
      </c>
      <c r="J13" s="8">
        <v>41.830902134764472</v>
      </c>
      <c r="K13" s="8">
        <v>38.698543062042638</v>
      </c>
      <c r="L13" s="8">
        <v>36.596953593319441</v>
      </c>
      <c r="M13" s="8">
        <v>31.588355839750637</v>
      </c>
      <c r="N13" s="8">
        <v>28.878881239330916</v>
      </c>
      <c r="O13" s="8">
        <v>27.678568331440275</v>
      </c>
      <c r="P13" s="8">
        <v>26.639177344139771</v>
      </c>
      <c r="Q13" s="8">
        <v>24.4857610042591</v>
      </c>
      <c r="R13" s="8">
        <v>23.502163444869815</v>
      </c>
      <c r="S13" s="8">
        <v>24.630448302053001</v>
      </c>
      <c r="T13" s="8">
        <v>24.923492433563712</v>
      </c>
      <c r="U13" s="8">
        <v>24.044179275750359</v>
      </c>
      <c r="V13" s="8">
        <v>22.338268002314511</v>
      </c>
      <c r="W13" s="8">
        <v>21.285083407337996</v>
      </c>
      <c r="X13" s="8">
        <v>22.179176600783446</v>
      </c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</row>
    <row r="14" spans="1:71">
      <c r="A14" s="2" t="s">
        <v>37</v>
      </c>
      <c r="C14" s="80">
        <v>124.46070544948338</v>
      </c>
      <c r="D14" s="80">
        <v>130.63153022565669</v>
      </c>
      <c r="E14" s="80">
        <v>132.83250776211227</v>
      </c>
      <c r="F14" s="80">
        <v>123.33946570363463</v>
      </c>
      <c r="G14" s="80">
        <v>108.45915463224711</v>
      </c>
      <c r="H14" s="80">
        <v>90.696271283198087</v>
      </c>
      <c r="I14" s="80">
        <v>73.765382524096268</v>
      </c>
      <c r="J14" s="80">
        <v>61.162093008801108</v>
      </c>
      <c r="K14" s="80">
        <v>54.635307401853105</v>
      </c>
      <c r="L14" s="80">
        <v>47.99419149898894</v>
      </c>
      <c r="M14" s="80">
        <v>43.214177152272406</v>
      </c>
      <c r="N14" s="80">
        <v>39.068709071478764</v>
      </c>
      <c r="O14" s="80">
        <v>34.956997271162528</v>
      </c>
      <c r="P14" s="80">
        <v>32.996141575342911</v>
      </c>
      <c r="Q14" s="80">
        <v>31.970678115933982</v>
      </c>
      <c r="R14" s="80">
        <v>29.806111245887472</v>
      </c>
      <c r="S14" s="80">
        <v>28.175057854594538</v>
      </c>
      <c r="T14" s="80">
        <v>27.800925578947393</v>
      </c>
      <c r="U14" s="80">
        <v>28.268181667895892</v>
      </c>
      <c r="V14" s="80">
        <v>28.830444123565552</v>
      </c>
      <c r="W14" s="80">
        <v>28.955586974674524</v>
      </c>
      <c r="X14" s="80">
        <v>28.988248488210527</v>
      </c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>
      <c r="A15" s="111" t="s">
        <v>41</v>
      </c>
      <c r="B15" s="112"/>
      <c r="C15" s="115">
        <v>103.24212509197399</v>
      </c>
      <c r="D15" s="115">
        <v>120.13130329311466</v>
      </c>
      <c r="E15" s="115">
        <v>128.87628353033034</v>
      </c>
      <c r="F15" s="115">
        <v>126.61635503955154</v>
      </c>
      <c r="G15" s="115">
        <v>118.18298062643339</v>
      </c>
      <c r="H15" s="115">
        <v>112.7597735912538</v>
      </c>
      <c r="I15" s="115">
        <v>108.06626312399956</v>
      </c>
      <c r="J15" s="115">
        <v>98.222688383893583</v>
      </c>
      <c r="K15" s="115">
        <v>82.765817647886948</v>
      </c>
      <c r="L15" s="115">
        <v>68.792626916483414</v>
      </c>
      <c r="M15" s="115">
        <v>58.203365279149267</v>
      </c>
      <c r="N15" s="115">
        <v>51.009013038848153</v>
      </c>
      <c r="O15" s="115">
        <v>50.854305351008747</v>
      </c>
      <c r="P15" s="115">
        <v>50.632361831431524</v>
      </c>
      <c r="Q15" s="115">
        <v>50.058652424053371</v>
      </c>
      <c r="R15" s="115">
        <v>47.054057818829826</v>
      </c>
      <c r="S15" s="115">
        <v>41.731371635273035</v>
      </c>
      <c r="T15" s="115">
        <v>39.453998757830163</v>
      </c>
      <c r="U15" s="115">
        <v>38.898284728967106</v>
      </c>
      <c r="V15" s="115">
        <v>39.458140360599501</v>
      </c>
      <c r="W15" s="115">
        <v>39.553154560412167</v>
      </c>
      <c r="X15" s="115">
        <v>38.520679792836354</v>
      </c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s="2" customFormat="1">
      <c r="A16" s="7"/>
      <c r="B16" s="6"/>
      <c r="C16" s="57"/>
      <c r="D16" s="57"/>
      <c r="E16" s="57"/>
      <c r="F16" s="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7"/>
      <c r="X16" s="57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71">
      <c r="A17" s="106" t="s">
        <v>6</v>
      </c>
      <c r="B17" s="17"/>
      <c r="C17" s="17"/>
      <c r="D17" s="83"/>
      <c r="E17" s="83"/>
      <c r="F17" s="83"/>
      <c r="G17" s="17"/>
      <c r="H17" s="17"/>
      <c r="I17" s="44"/>
      <c r="J17" s="44"/>
      <c r="K17" s="44"/>
      <c r="L17" s="44"/>
      <c r="O17" s="1"/>
      <c r="P17" s="1"/>
      <c r="Q17" s="1"/>
      <c r="R17" s="1"/>
      <c r="S17" s="1"/>
      <c r="T17" s="1"/>
      <c r="U17" s="1"/>
      <c r="V17" s="1"/>
      <c r="W17" s="17"/>
      <c r="X17" s="17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</row>
    <row r="18" spans="1:71">
      <c r="A18" s="91" t="s">
        <v>67</v>
      </c>
      <c r="B18" s="71"/>
      <c r="C18" s="71"/>
      <c r="D18" s="83"/>
      <c r="E18" s="83"/>
      <c r="F18" s="83"/>
      <c r="I18" s="44"/>
      <c r="J18" s="44"/>
      <c r="K18" s="44"/>
      <c r="L18" s="44"/>
      <c r="O18" s="1"/>
      <c r="P18" s="1"/>
      <c r="Q18" s="1"/>
      <c r="R18" s="1"/>
      <c r="S18" s="1"/>
      <c r="T18" s="1"/>
      <c r="U18" s="1"/>
      <c r="V18" s="1"/>
      <c r="W18" s="71"/>
      <c r="X18" s="7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</row>
    <row r="19" spans="1:71">
      <c r="A19" s="126"/>
      <c r="B19" s="22"/>
      <c r="C19" s="59"/>
      <c r="D19" s="59"/>
      <c r="E19" s="59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58"/>
      <c r="X19" s="59"/>
      <c r="AQ19" s="2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</row>
  </sheetData>
  <mergeCells count="4">
    <mergeCell ref="A1:V1"/>
    <mergeCell ref="C3:E3"/>
    <mergeCell ref="F3:O3"/>
    <mergeCell ref="A2:X2"/>
  </mergeCells>
  <phoneticPr fontId="58" type="noConversion"/>
  <hyperlinks>
    <hyperlink ref="W18:X18" r:id="rId1" display="United Nations Population Division World Population Prospects, the 2015 Revision" xr:uid="{171EA18A-650E-49EA-977B-9403EC2F733D}"/>
    <hyperlink ref="A18" r:id="rId2" xr:uid="{ABB1D008-8084-47BD-87F2-CA36FBCD0A43}"/>
  </hyperlinks>
  <pageMargins left="0.70866141732283472" right="0.70866141732283472" top="0.74803149606299213" bottom="0.74803149606299213" header="0.31496062992125984" footer="0.31496062992125984"/>
  <pageSetup paperSize="9" scale="85" orientation="landscape" r:id="rId3"/>
  <headerFooter>
    <oddFooter>&amp;C_x000D_&amp;1#&amp;"Calibri"&amp;10&amp;K0000FF Restricted Use - À usage restreint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OECDListFormCollapsible</Display>
  <Edit>OECDListFormCollapsible</Edit>
  <New>OECDListFormCollapsible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orking Document" ma:contentTypeID="0x0101008B4DD370EC31429186F3AD49F0D3098F00D44DBCB9EB4F45278CB5C9765BE5299500A4858B360C6A491AA753F8BCA47AA9100033AB0B45A31F2B489F9B80276A6B0922" ma:contentTypeVersion="74" ma:contentTypeDescription="" ma:contentTypeScope="" ma:versionID="de157740fd862b6abd820d5c04ea5649">
  <xsd:schema xmlns:xsd="http://www.w3.org/2001/XMLSchema" xmlns:xs="http://www.w3.org/2001/XMLSchema" xmlns:p="http://schemas.microsoft.com/office/2006/metadata/properties" xmlns:ns1="54c4cd27-f286-408f-9ce0-33c1e0f3ab39" xmlns:ns2="c5805097-db0a-42f9-a837-be9035f1f571" xmlns:ns3="22a5b7d0-1699-458f-b8e2-4d8247229549" xmlns:ns5="c9f238dd-bb73-4aef-a7a5-d644ad823e52" xmlns:ns6="ca82dde9-3436-4d3d-bddd-d31447390034" xmlns:ns7="http://schemas.microsoft.com/sharepoint/v4" targetNamespace="http://schemas.microsoft.com/office/2006/metadata/properties" ma:root="true" ma:fieldsID="edf1dd90dc3ba4bb77a5714cf99b2f30" ns1:_="" ns2:_="" ns3:_="" ns5:_="" ns6:_="" ns7:_="">
    <xsd:import namespace="54c4cd27-f286-408f-9ce0-33c1e0f3ab39"/>
    <xsd:import namespace="c5805097-db0a-42f9-a837-be9035f1f571"/>
    <xsd:import namespace="22a5b7d0-1699-458f-b8e2-4d8247229549"/>
    <xsd:import namespace="c9f238dd-bb73-4aef-a7a5-d644ad823e52"/>
    <xsd:import namespace="ca82dde9-3436-4d3d-bddd-d3144739003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OECDKimStatus" minOccurs="0"/>
                <xsd:element ref="ns1:OECDKimBussinessContext" minOccurs="0"/>
                <xsd:element ref="ns1:OECDKimProvenance" minOccurs="0"/>
                <xsd:element ref="ns2:OECDExpirationDate" minOccurs="0"/>
                <xsd:element ref="ns3:OECDProjectLookup" minOccurs="0"/>
                <xsd:element ref="ns3:OECDProjectManager" minOccurs="0"/>
                <xsd:element ref="ns3:OECDProjectMembers" minOccurs="0"/>
                <xsd:element ref="ns3:OECDMainProject" minOccurs="0"/>
                <xsd:element ref="ns3:OECDPinnedBy" minOccurs="0"/>
                <xsd:element ref="ns5:eShareCountryTaxHTField0" minOccurs="0"/>
                <xsd:element ref="ns5:eShareTopicTaxHTField0" minOccurs="0"/>
                <xsd:element ref="ns5:eShareKeywordsTaxHTField0" minOccurs="0"/>
                <xsd:element ref="ns5:eShareCommitteeTaxHTField0" minOccurs="0"/>
                <xsd:element ref="ns5:eSharePWBTaxHTField0" minOccurs="0"/>
                <xsd:element ref="ns6:TaxCatchAllLabel" minOccurs="0"/>
                <xsd:element ref="ns1:OECDMeetingDate" minOccurs="0"/>
                <xsd:element ref="ns6:OECDlanguage" minOccurs="0"/>
                <xsd:element ref="ns6:TaxCatchAll" minOccurs="0"/>
                <xsd:element ref="ns2:cc3d610261fc4fa09f62df6074327105" minOccurs="0"/>
                <xsd:element ref="ns3:k87588ac03a94edb9fcc4f2494cfdd51" minOccurs="0"/>
                <xsd:element ref="ns3:b8c3c820c0584e889da065b0a99e2c1a" minOccurs="0"/>
                <xsd:element ref="ns7:IconOverlay" minOccurs="0"/>
                <xsd:element ref="ns3:OECDSharingStatus" minOccurs="0"/>
                <xsd:element ref="ns3:OECDCommunityDocumentURL" minOccurs="0"/>
                <xsd:element ref="ns3:OECDCommunityDocumentID" minOccurs="0"/>
                <xsd:element ref="ns2:eShareHorizProjTaxHTField0" minOccurs="0"/>
                <xsd:element ref="ns3:OECDTagsCache" minOccurs="0"/>
                <xsd:element ref="ns2:OECDAllRelatedUsers" minOccurs="0"/>
                <xsd:element ref="ns3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4cd27-f286-408f-9ce0-33c1e0f3ab39" elementFormDefault="qualified">
    <xsd:import namespace="http://schemas.microsoft.com/office/2006/documentManagement/types"/>
    <xsd:import namespace="http://schemas.microsoft.com/office/infopath/2007/PartnerControls"/>
    <xsd:element name="OECDKimStatus" ma:index="3" nillable="true" ma:displayName="Kim status" ma:default="Draft" ma:description="" ma:format="Dropdown" ma:hidden="true" ma:internalName="OECDKimStatus" ma:readOnly="false">
      <xsd:simpleType>
        <xsd:restriction base="dms:Choice">
          <xsd:enumeration value="Draft"/>
          <xsd:enumeration value="Final"/>
        </xsd:restriction>
      </xsd:simpleType>
    </xsd:element>
    <xsd:element name="OECDKimBussinessContext" ma:index="4" nillable="true" ma:displayName="Kim bussiness context" ma:description="" ma:hidden="true" ma:internalName="OECDKimBussinessContext" ma:readOnly="false">
      <xsd:simpleType>
        <xsd:restriction base="dms:Text"/>
      </xsd:simpleType>
    </xsd:element>
    <xsd:element name="OECDKimProvenance" ma:index="5" nillable="true" ma:displayName="Kim provenance" ma:description="" ma:hidden="true" ma:internalName="OECDKimProvenance" ma:readOnly="false">
      <xsd:simpleType>
        <xsd:restriction base="dms:Text">
          <xsd:maxLength value="255"/>
        </xsd:restriction>
      </xsd:simpleType>
    </xsd:element>
    <xsd:element name="OECDMeetingDate" ma:index="24" nillable="true" ma:displayName="Meeting Date" ma:default="" ma:format="DateOnly" ma:hidden="true" ma:internalName="OECDMeeting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05097-db0a-42f9-a837-be9035f1f571" elementFormDefault="qualified">
    <xsd:import namespace="http://schemas.microsoft.com/office/2006/documentManagement/types"/>
    <xsd:import namespace="http://schemas.microsoft.com/office/infopath/2007/PartnerControls"/>
    <xsd:element name="OECDExpirationDate" ma:index="8" nillable="true" ma:displayName="Highlights" ma:default="" ma:description="" ma:format="DateOnly" ma:hidden="true" ma:indexed="true" ma:internalName="OECDExpirationDate" ma:readOnly="false">
      <xsd:simpleType>
        <xsd:restriction base="dms:DateTime"/>
      </xsd:simpleType>
    </xsd:element>
    <xsd:element name="cc3d610261fc4fa09f62df6074327105" ma:index="30" nillable="true" ma:taxonomy="true" ma:internalName="cc3d610261fc4fa09f62df6074327105" ma:taxonomyFieldName="OECDHorizontalProjects" ma:displayName="Horizontal project" ma:readOnly="false" ma:default="" ma:fieldId="{cc3d6102-61fc-4fa0-9f62-df6074327105}" ma:taxonomyMulti="true" ma:sspId="27ec883c-a62c-444f-a935-fcddb579e39d" ma:termSetId="d3ca0e0e-65f9-44bf-9d98-5271504f6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HorizProjTaxHTField0" ma:index="39" nillable="true" ma:displayName="OECDHorizontalProjects_0" ma:description="" ma:hidden="true" ma:internalName="eShareHorizProjTaxHTField0">
      <xsd:simpleType>
        <xsd:restriction base="dms:Note"/>
      </xsd:simpleType>
    </xsd:element>
    <xsd:element name="OECDAllRelatedUsers" ma:index="42" nillable="true" ma:displayName="All related users" ma:description="" ma:hidden="true" ma:internalName="OECDAllRelatedUs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a5b7d0-1699-458f-b8e2-4d8247229549" elementFormDefault="qualified">
    <xsd:import namespace="http://schemas.microsoft.com/office/2006/documentManagement/types"/>
    <xsd:import namespace="http://schemas.microsoft.com/office/infopath/2007/PartnerControls"/>
    <xsd:element name="OECDProjectLookup" ma:index="9" nillable="true" ma:displayName="Project" ma:description="" ma:hidden="true" ma:indexed="true" ma:list="e4a9a165-02d8-4f21-bcc3-1bc2950ca1ad" ma:internalName="OECDProjectLookup" ma:readOnly="false" ma:showField="OECDShortProjectName" ma:web="22a5b7d0-1699-458f-b8e2-4d8247229549">
      <xsd:simpleType>
        <xsd:restriction base="dms:Lookup"/>
      </xsd:simpleType>
    </xsd:element>
    <xsd:element name="OECDProjectManager" ma:index="10" nillable="true" ma:displayName="Project manager" ma:description="" ma:hidden="true" ma:indexed="true" ma:internalName="OECDProjectManag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ECDProjectMembers" ma:index="11" nillable="true" ma:displayName="Project members" ma:description="" ma:hidden="true" ma:internalName="OECDProjectMemb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ECDMainProject" ma:index="14" nillable="true" ma:displayName="Main project" ma:description="" ma:hidden="true" ma:indexed="true" ma:list="e4a9a165-02d8-4f21-bcc3-1bc2950ca1ad" ma:internalName="OECDMainProject" ma:readOnly="false" ma:showField="OECDShortProjectName">
      <xsd:simpleType>
        <xsd:restriction base="dms:Lookup"/>
      </xsd:simpleType>
    </xsd:element>
    <xsd:element name="OECDPinnedBy" ma:index="15" nillable="true" ma:displayName="Pinned by" ma:description="" ma:hidden="true" ma:internalName="OECDPinn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87588ac03a94edb9fcc4f2494cfdd51" ma:index="31" nillable="true" ma:taxonomy="true" ma:internalName="k87588ac03a94edb9fcc4f2494cfdd51" ma:taxonomyFieldName="OECDProjectOwnerStructure" ma:displayName="Project owner" ma:readOnly="false" ma:default="" ma:fieldId="487588ac-03a9-4edb-9fcc-4f2494cfdd51" ma:taxonomyMulti="true" ma:sspId="27ec883c-a62c-444f-a935-fcddb579e39d" ma:termSetId="aeec4dcb-19ee-4bc0-941f-681845b568c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8c3c820c0584e889da065b0a99e2c1a" ma:index="32" nillable="true" ma:displayName="Deliverable owner_0" ma:hidden="true" ma:internalName="b8c3c820c0584e889da065b0a99e2c1a">
      <xsd:simpleType>
        <xsd:restriction base="dms:Note"/>
      </xsd:simpleType>
    </xsd:element>
    <xsd:element name="OECDSharingStatus" ma:index="36" nillable="true" ma:displayName="O.N.E Document Sharing Status" ma:description="" ma:hidden="true" ma:internalName="OECDSharingStatus">
      <xsd:simpleType>
        <xsd:restriction base="dms:Text"/>
      </xsd:simpleType>
    </xsd:element>
    <xsd:element name="OECDCommunityDocumentURL" ma:index="37" nillable="true" ma:displayName="O.N.E Community Document URL" ma:description="" ma:hidden="true" ma:internalName="OECDCommunityDocumentURL">
      <xsd:simpleType>
        <xsd:restriction base="dms:Text"/>
      </xsd:simpleType>
    </xsd:element>
    <xsd:element name="OECDCommunityDocumentID" ma:index="38" nillable="true" ma:displayName="O.N.E Community Document ID" ma:decimals="0" ma:description="" ma:hidden="true" ma:internalName="OECDCommunityDocumentID">
      <xsd:simpleType>
        <xsd:restriction base="dms:Number"/>
      </xsd:simpleType>
    </xsd:element>
    <xsd:element name="OECDTagsCache" ma:index="41" nillable="true" ma:displayName="Tags cache" ma:description="" ma:hidden="true" ma:internalName="OECDTagsCache">
      <xsd:simpleType>
        <xsd:restriction base="dms:Note"/>
      </xsd:simpleType>
    </xsd:element>
    <xsd:element name="SharedWithUsers" ma:index="4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38dd-bb73-4aef-a7a5-d644ad823e52" elementFormDefault="qualified">
    <xsd:import namespace="http://schemas.microsoft.com/office/2006/documentManagement/types"/>
    <xsd:import namespace="http://schemas.microsoft.com/office/infopath/2007/PartnerControls"/>
    <xsd:element name="eShareCountryTaxHTField0" ma:index="18" nillable="true" ma:taxonomy="true" ma:internalName="eShareCountryTaxHTField0" ma:taxonomyFieldName="OECDCountry" ma:displayName="Country" ma:readOnly="false" ma:default="" ma:fieldId="{aa366335-bba6-4f71-86c6-f91b1ae503c2}" ma:taxonomyMulti="true" ma:sspId="27ec883c-a62c-444f-a935-fcddb579e39d" ma:termSetId="e1026e78-e24d-4b33-a8f4-6ff75b8e5a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TopicTaxHTField0" ma:index="19" nillable="true" ma:taxonomy="true" ma:internalName="eShareTopicTaxHTField0" ma:taxonomyFieldName="OECDTopic" ma:displayName="Topic" ma:readOnly="false" ma:default="" ma:fieldId="{9b5335f8-765c-484a-86dd-d10580650a95}" ma:taxonomyMulti="true" ma:sspId="27ec883c-a62c-444f-a935-fcddb579e39d" ma:termSetId="d0043ed9-7fdc-4b21-8641-a864cc50d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KeywordsTaxHTField0" ma:index="20" nillable="true" ma:taxonomy="true" ma:internalName="eShareKeywordsTaxHTField0" ma:taxonomyFieldName="OECDKeywords" ma:displayName="Keywords" ma:default="" ma:fieldId="{8a7c3663-990d-467c-b1b8-bb4b775674ad}" ma:taxonomyMulti="true" ma:sspId="27ec883c-a62c-444f-a935-fcddb579e39d" ma:termSetId="f51791ee-8e04-4654-a875-fc747102cd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ShareCommitteeTaxHTField0" ma:index="21" nillable="true" ma:taxonomy="true" ma:internalName="eShareCommitteeTaxHTField0" ma:taxonomyFieldName="OECDCommittee" ma:displayName="Committee" ma:fieldId="{29494d90-e667-47b5-adc1-d09dfb5832ab}" ma:sspId="27ec883c-a62c-444f-a935-fcddb579e39d" ma:termSetId="87919aae-be42-4481-84cf-2389a5c84ac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PWBTaxHTField0" ma:index="22" nillable="true" ma:taxonomy="true" ma:internalName="eSharePWBTaxHTField0" ma:taxonomyFieldName="OECDPWB" ma:displayName="PWB" ma:default="" ma:fieldId="{fe327ce1-b783-48aa-9b0b-52ad26d1c9f6}" ma:sspId="27ec883c-a62c-444f-a935-fcddb579e39d" ma:termSetId="7bc7477d-4ef0-4820-a158-bb7b3cda138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2dde9-3436-4d3d-bddd-d31447390034" elementFormDefault="qualified">
    <xsd:import namespace="http://schemas.microsoft.com/office/2006/documentManagement/types"/>
    <xsd:import namespace="http://schemas.microsoft.com/office/infopath/2007/PartnerControls"/>
    <xsd:element name="TaxCatchAllLabel" ma:index="23" nillable="true" ma:displayName="Taxonomy Catch All Column1" ma:hidden="true" ma:list="{065777cc-c5a0-47b6-ab6d-968be733c10c}" ma:internalName="TaxCatchAllLabel" ma:readOnly="true" ma:showField="CatchAllDataLabel" ma:web="c5805097-db0a-42f9-a837-be9035f1f5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ECDlanguage" ma:index="27" nillable="true" ma:displayName="Document language" ma:default="English" ma:description="" ma:format="Dropdown" ma:hidden="true" ma:internalName="OECDlanguage" ma:readOnly="false">
      <xsd:simpleType>
        <xsd:restriction base="dms:Choice">
          <xsd:enumeration value="English"/>
          <xsd:enumeration value="French"/>
        </xsd:restriction>
      </xsd:simpleType>
    </xsd:element>
    <xsd:element name="TaxCatchAll" ma:index="29" nillable="true" ma:displayName="Taxonomy Catch All Column" ma:hidden="true" ma:list="{065777cc-c5a0-47b6-ab6d-968be733c10c}" ma:internalName="TaxCatchAll" ma:showField="CatchAllData" ma:web="c5805097-db0a-42f9-a837-be9035f1f5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4" ma:displayName="Content Type"/>
        <xsd:element ref="dc:title" minOccurs="0" maxOccurs="1" ma:index="16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hareHorizProjTaxHTField0 xmlns="c5805097-db0a-42f9-a837-be9035f1f571" xsi:nil="true"/>
    <OECDProjectMembers xmlns="22a5b7d0-1699-458f-b8e2-4d8247229549">
      <UserInfo>
        <DisplayName>QUEISSER Monika, ELS</DisplayName>
        <AccountId>90</AccountId>
        <AccountType/>
      </UserInfo>
      <UserInfo>
        <DisplayName>LAGORCE Natalie, CTP/COM</DisplayName>
        <AccountId>232</AccountId>
        <AccountType/>
      </UserInfo>
      <UserInfo>
        <DisplayName>PEREZ Fatima, ELS/SPD</DisplayName>
        <AccountId>1498</AccountId>
        <AccountType/>
      </UserInfo>
      <UserInfo>
        <DisplayName>THEVENON Olivier, WISE/CWB</DisplayName>
        <AccountId>291</AccountId>
        <AccountType/>
      </UserInfo>
      <UserInfo>
        <DisplayName>FREY Valerie, GOV/GIP</DisplayName>
        <AccountId>142</AccountId>
        <AccountType/>
      </UserInfo>
      <UserInfo>
        <DisplayName>SHIN Eunkyung, ELS/SPD</DisplayName>
        <AccountId>1174</AccountId>
        <AccountType/>
      </UserInfo>
      <UserInfo>
        <DisplayName>LADAIQUE Maxime, ELS/SPD</DisplayName>
        <AccountId>129</AccountId>
        <AccountType/>
      </UserInfo>
      <UserInfo>
        <DisplayName>FRON Pauline, ELS/SPD</DisplayName>
        <AccountId>219</AccountId>
        <AccountType/>
      </UserInfo>
      <UserInfo>
        <DisplayName>CLARKE Chris, WISE/CWB</DisplayName>
        <AccountId>124</AccountId>
        <AccountType/>
      </UserInfo>
      <UserInfo>
        <DisplayName>FLUCHTMANN Jonas, ELS/JAI</DisplayName>
        <AccountId>3581</AccountId>
        <AccountType/>
      </UserInfo>
      <UserInfo>
        <DisplayName>ALBERTONE Baptiste, ELS/SPD</DisplayName>
        <AccountId>3584</AccountId>
        <AccountType/>
      </UserInfo>
      <UserInfo>
        <DisplayName>GARCIA AISA Martina, ELS/SPD</DisplayName>
        <AccountId>4212</AccountId>
        <AccountType/>
      </UserInfo>
      <UserInfo>
        <DisplayName>GUSTAFSSON Maja, EDU/PAI</DisplayName>
        <AccountId>4468</AccountId>
        <AccountType/>
      </UserInfo>
      <UserInfo>
        <DisplayName>LLOYD Alexandre, ELS</DisplayName>
        <AccountId>4856</AccountId>
        <AccountType/>
      </UserInfo>
      <UserInfo>
        <DisplayName>COTS-CAPELL Júlia, ELS/SPD</DisplayName>
        <AccountId>5460</AccountId>
        <AccountType/>
      </UserInfo>
      <UserInfo>
        <DisplayName>TAKEUCHI Alicia, ELS/SPD</DisplayName>
        <AccountId>5624</AccountId>
        <AccountType/>
      </UserInfo>
      <UserInfo>
        <DisplayName>THOMAS Jasmin, ELS/SPD</DisplayName>
        <AccountId>5643</AccountId>
        <AccountType/>
      </UserInfo>
      <UserInfo>
        <DisplayName>OZAKI Takuyo, ELS/SPD</DisplayName>
        <AccountId>6320</AccountId>
        <AccountType/>
      </UserInfo>
    </OECDProjectMembers>
    <OECDKimBussinessContext xmlns="54c4cd27-f286-408f-9ce0-33c1e0f3ab39" xsi:nil="true"/>
    <OECDlanguage xmlns="ca82dde9-3436-4d3d-bddd-d31447390034">English</OECDlanguage>
    <OECDMainProject xmlns="22a5b7d0-1699-458f-b8e2-4d8247229549">13</OECDMainProject>
    <eSharePWBTaxHTField0 xmlns="c9f238dd-bb73-4aef-a7a5-d644ad823e52">
      <Terms xmlns="http://schemas.microsoft.com/office/infopath/2007/PartnerControls">
        <TermInfo xmlns="http://schemas.microsoft.com/office/infopath/2007/PartnerControls">
          <TermName xmlns="http://schemas.microsoft.com/office/infopath/2007/PartnerControls">(n/a)</TermName>
          <TermId xmlns="http://schemas.microsoft.com/office/infopath/2007/PartnerControls">3adabb5f-45b7-4a20-bdde-219e8d9477af</TermId>
        </TermInfo>
      </Terms>
    </eSharePWBTaxHTField0>
    <OECDAllRelatedUsers xmlns="c5805097-db0a-42f9-a837-be9035f1f571">
      <UserInfo>
        <DisplayName/>
        <AccountId xsi:nil="true"/>
        <AccountType/>
      </UserInfo>
    </OECDAllRelatedUsers>
    <IconOverlay xmlns="http://schemas.microsoft.com/sharepoint/v4" xsi:nil="true"/>
    <OECDCommunityDocumentID xmlns="22a5b7d0-1699-458f-b8e2-4d8247229549" xsi:nil="true"/>
    <OECDProjectManager xmlns="22a5b7d0-1699-458f-b8e2-4d8247229549">
      <UserInfo>
        <DisplayName/>
        <AccountId>96</AccountId>
        <AccountType/>
      </UserInfo>
    </OECDProjectManager>
    <OECDTagsCache xmlns="22a5b7d0-1699-458f-b8e2-4d8247229549" xsi:nil="true"/>
    <b8c3c820c0584e889da065b0a99e2c1a xmlns="22a5b7d0-1699-458f-b8e2-4d8247229549" xsi:nil="true"/>
    <OECDMeetingDate xmlns="54c4cd27-f286-408f-9ce0-33c1e0f3ab39" xsi:nil="true"/>
    <OECDSharingStatus xmlns="22a5b7d0-1699-458f-b8e2-4d8247229549" xsi:nil="true"/>
    <eShareCommitteeTaxHTField0 xmlns="c9f238dd-bb73-4aef-a7a5-d644ad823e52">
      <Terms xmlns="http://schemas.microsoft.com/office/infopath/2007/PartnerControls"/>
    </eShareCommitteeTaxHTField0>
    <OECDCommunityDocumentURL xmlns="22a5b7d0-1699-458f-b8e2-4d8247229549" xsi:nil="true"/>
    <OECDPinnedBy xmlns="22a5b7d0-1699-458f-b8e2-4d8247229549">
      <UserInfo>
        <DisplayName/>
        <AccountId xsi:nil="true"/>
        <AccountType/>
      </UserInfo>
    </OECDPinnedBy>
    <OECDKimProvenance xmlns="54c4cd27-f286-408f-9ce0-33c1e0f3ab39" xsi:nil="true"/>
    <cc3d610261fc4fa09f62df6074327105 xmlns="c5805097-db0a-42f9-a837-be9035f1f571">
      <Terms xmlns="http://schemas.microsoft.com/office/infopath/2007/PartnerControls"/>
    </cc3d610261fc4fa09f62df6074327105>
    <OECDKimStatus xmlns="54c4cd27-f286-408f-9ce0-33c1e0f3ab39">Draft</OECDKimStatus>
    <eShareCountryTaxHTField0 xmlns="c9f238dd-bb73-4aef-a7a5-d644ad823e52">
      <Terms xmlns="http://schemas.microsoft.com/office/infopath/2007/PartnerControls"/>
    </eShareCountryTaxHTField0>
    <eShareTopicTaxHTField0 xmlns="c9f238dd-bb73-4aef-a7a5-d644ad823e52">
      <Terms xmlns="http://schemas.microsoft.com/office/infopath/2007/PartnerControls"/>
    </eShareTopicTaxHTField0>
    <k87588ac03a94edb9fcc4f2494cfdd51 xmlns="22a5b7d0-1699-458f-b8e2-4d824722954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ELS/SPD</TermName>
          <TermId xmlns="http://schemas.microsoft.com/office/infopath/2007/PartnerControls">0e85e649-01ae-435c-b5a2-39c5f49851ef</TermId>
        </TermInfo>
      </Terms>
    </k87588ac03a94edb9fcc4f2494cfdd51>
    <OECDProjectLookup xmlns="22a5b7d0-1699-458f-b8e2-4d8247229549">145</OECDProjectLookup>
    <eShareKeywordsTaxHTField0 xmlns="c9f238dd-bb73-4aef-a7a5-d644ad823e52">
      <Terms xmlns="http://schemas.microsoft.com/office/infopath/2007/PartnerControls"/>
    </eShareKeywordsTaxHTField0>
    <OECDExpirationDate xmlns="c5805097-db0a-42f9-a837-be9035f1f571" xsi:nil="true"/>
    <TaxCatchAll xmlns="ca82dde9-3436-4d3d-bddd-d31447390034">
      <Value>49</Value>
      <Value>6</Value>
    </TaxCatchAll>
  </documentManagement>
</p:properties>
</file>

<file path=customXml/item4.xml><?xml version="1.0" encoding="utf-8"?>
<?mso-contentType ?>
<SharedContentType xmlns="Microsoft.SharePoint.Taxonomy.ContentTypeSync" SourceId="27ec883c-a62c-444f-a935-fcddb579e39d" ContentTypeId="0x0101008B4DD370EC31429186F3AD49F0D3098F00D44DBCB9EB4F45278CB5C9765BE52995" PreviousValue="false"/>
</file>

<file path=customXml/item5.xml><?xml version="1.0" encoding="utf-8"?>
<?mso-contentType ?>
<CtFieldPriority xmlns="http://www.oecd.org/eshare/projectsentre/CtFieldPriority/" xmlns:i="http://www.w3.org/2001/XMLSchema-instance">
  <PriorityFields xmlns:a="http://schemas.microsoft.com/2003/10/Serialization/Arrays">
    <a:string>Title</a:string>
    <a:string>OECDCountry</a:string>
    <a:string>OECDTopic</a:string>
    <a:string>OECDKeywords</a:string>
  </PriorityFields>
</CtFieldPriority>
</file>

<file path=customXml/itemProps1.xml><?xml version="1.0" encoding="utf-8"?>
<ds:datastoreItem xmlns:ds="http://schemas.openxmlformats.org/officeDocument/2006/customXml" ds:itemID="{6656A8D2-747A-44C6-AB74-86506FBEF8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593ED0-2E87-4E58-ADAB-751AEEF40D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c4cd27-f286-408f-9ce0-33c1e0f3ab39"/>
    <ds:schemaRef ds:uri="c5805097-db0a-42f9-a837-be9035f1f571"/>
    <ds:schemaRef ds:uri="22a5b7d0-1699-458f-b8e2-4d8247229549"/>
    <ds:schemaRef ds:uri="c9f238dd-bb73-4aef-a7a5-d644ad823e52"/>
    <ds:schemaRef ds:uri="ca82dde9-3436-4d3d-bddd-d3144739003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B11AAF-C51D-42AF-ABC6-D2F814D074E7}">
  <ds:schemaRefs>
    <ds:schemaRef ds:uri="http://schemas.microsoft.com/office/2006/documentManagement/types"/>
    <ds:schemaRef ds:uri="http://www.w3.org/XML/1998/namespace"/>
    <ds:schemaRef ds:uri="http://purl.org/dc/elements/1.1/"/>
    <ds:schemaRef ds:uri="c5805097-db0a-42f9-a837-be9035f1f571"/>
    <ds:schemaRef ds:uri="http://schemas.microsoft.com/office/infopath/2007/PartnerControls"/>
    <ds:schemaRef ds:uri="ca82dde9-3436-4d3d-bddd-d31447390034"/>
    <ds:schemaRef ds:uri="http://schemas.microsoft.com/sharepoint/v4"/>
    <ds:schemaRef ds:uri="http://purl.org/dc/terms/"/>
    <ds:schemaRef ds:uri="http://schemas.openxmlformats.org/package/2006/metadata/core-properties"/>
    <ds:schemaRef ds:uri="http://purl.org/dc/dcmitype/"/>
    <ds:schemaRef ds:uri="54c4cd27-f286-408f-9ce0-33c1e0f3ab39"/>
    <ds:schemaRef ds:uri="c9f238dd-bb73-4aef-a7a5-d644ad823e52"/>
    <ds:schemaRef ds:uri="22a5b7d0-1699-458f-b8e2-4d8247229549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5A7F11BC-691B-44A1-9755-4DBEED78526F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294BAAC6-734E-4E07-892A-F55AF04807F9}">
  <ds:schemaRefs>
    <ds:schemaRef ds:uri="http://www.oecd.org/eshare/projectsentre/CtFieldPriority/"/>
    <ds:schemaRef ds:uri="http://schemas.microsoft.com/2003/10/Serialization/Array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Chart SF1.4.A</vt:lpstr>
      <vt:lpstr>Chart SF1.4.B</vt:lpstr>
      <vt:lpstr>Chart SF1.4.C</vt:lpstr>
      <vt:lpstr>Chart SF1.4.D</vt:lpstr>
      <vt:lpstr>Chart SF1.4.E</vt:lpstr>
      <vt:lpstr>ChildPopulation</vt:lpstr>
      <vt:lpstr>AgeDistributionChildren</vt:lpstr>
      <vt:lpstr>YouthDependencyRatio</vt:lpstr>
      <vt:lpstr>'Chart SF1.4.A'!Print_Area</vt:lpstr>
      <vt:lpstr>'Chart SF1.4.B'!Print_Area</vt:lpstr>
      <vt:lpstr>'Chart SF1.4.C'!Print_Area</vt:lpstr>
      <vt:lpstr>'Chart SF1.4.D'!Print_Area</vt:lpstr>
      <vt:lpstr>'Chart SF1.4.E'!Print_Area</vt:lpstr>
      <vt:lpstr>AgeDistributionChildren!Print_Titles</vt:lpstr>
      <vt:lpstr>ChildPopulation!Print_Titles</vt:lpstr>
      <vt:lpstr>YouthDependencyRatio!Print_Titles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CLARKE Chris</dc:creator>
  <cp:lastModifiedBy>LADAIQUE Maxime, ELS/SPD</cp:lastModifiedBy>
  <cp:lastPrinted>2025-07-08T14:16:26Z</cp:lastPrinted>
  <dcterms:created xsi:type="dcterms:W3CDTF">2015-04-13T15:17:56Z</dcterms:created>
  <dcterms:modified xsi:type="dcterms:W3CDTF">2025-10-06T14:51:38Z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0x0101008B4DD370EC31429186F3AD49F0D3098F00D44DBCB9EB4F45278CB5C9765BE5299500A4858B360C6A491AA753F8BCA47AA9100033AB0B45A31F2B489F9B80276A6B0922</vt:lpwstr>
  </property>
  <property fmtid="{D5CDD505-2E9C-101B-9397-08002B2CF9AE}" pid="3" name="OECDCountry">
    <vt:lpwstr/>
  </property>
  <property fmtid="{D5CDD505-2E9C-101B-9397-08002B2CF9AE}" pid="4" name="OECDTopic">
    <vt:lpwstr/>
  </property>
  <property fmtid="{D5CDD505-2E9C-101B-9397-08002B2CF9AE}" pid="5" name="OECDCommittee">
    <vt:lpwstr/>
  </property>
  <property fmtid="{D5CDD505-2E9C-101B-9397-08002B2CF9AE}" pid="6" name="OECDPWB">
    <vt:lpwstr>6;#(n/a)|3adabb5f-45b7-4a20-bdde-219e8d9477af</vt:lpwstr>
  </property>
  <property fmtid="{D5CDD505-2E9C-101B-9397-08002B2CF9AE}" pid="7" name="eShareOrganisationTaxHTField0">
    <vt:lpwstr/>
  </property>
  <property fmtid="{D5CDD505-2E9C-101B-9397-08002B2CF9AE}" pid="8" name="OECDKeywords">
    <vt:lpwstr/>
  </property>
  <property fmtid="{D5CDD505-2E9C-101B-9397-08002B2CF9AE}" pid="9" name="OECDHorizontalProjects">
    <vt:lpwstr/>
  </property>
  <property fmtid="{D5CDD505-2E9C-101B-9397-08002B2CF9AE}" pid="10" name="OECDProjectOwnerStructure">
    <vt:lpwstr>49;#ELS/SPD|0e85e649-01ae-435c-b5a2-39c5f49851ef</vt:lpwstr>
  </property>
  <property fmtid="{D5CDD505-2E9C-101B-9397-08002B2CF9AE}" pid="11" name="OECDOrganisation">
    <vt:lpwstr/>
  </property>
  <property fmtid="{D5CDD505-2E9C-101B-9397-08002B2CF9AE}" pid="12" name="_docset_NoMedatataSyncRequired">
    <vt:lpwstr>False</vt:lpwstr>
  </property>
  <property fmtid="{D5CDD505-2E9C-101B-9397-08002B2CF9AE}" pid="13" name="MSIP_Label_0e5510b0-e729-4ef0-a3dd-4ba0dfe56c99_Enabled">
    <vt:lpwstr>true</vt:lpwstr>
  </property>
  <property fmtid="{D5CDD505-2E9C-101B-9397-08002B2CF9AE}" pid="14" name="MSIP_Label_0e5510b0-e729-4ef0-a3dd-4ba0dfe56c99_SetDate">
    <vt:lpwstr>2025-10-06T14:51:38Z</vt:lpwstr>
  </property>
  <property fmtid="{D5CDD505-2E9C-101B-9397-08002B2CF9AE}" pid="15" name="MSIP_Label_0e5510b0-e729-4ef0-a3dd-4ba0dfe56c99_Method">
    <vt:lpwstr>Standard</vt:lpwstr>
  </property>
  <property fmtid="{D5CDD505-2E9C-101B-9397-08002B2CF9AE}" pid="16" name="MSIP_Label_0e5510b0-e729-4ef0-a3dd-4ba0dfe56c99_Name">
    <vt:lpwstr>Restricted Use</vt:lpwstr>
  </property>
  <property fmtid="{D5CDD505-2E9C-101B-9397-08002B2CF9AE}" pid="17" name="MSIP_Label_0e5510b0-e729-4ef0-a3dd-4ba0dfe56c99_SiteId">
    <vt:lpwstr>ac41c7d4-1f61-460d-b0f4-fc925a2b471c</vt:lpwstr>
  </property>
  <property fmtid="{D5CDD505-2E9C-101B-9397-08002B2CF9AE}" pid="18" name="MSIP_Label_0e5510b0-e729-4ef0-a3dd-4ba0dfe56c99_ActionId">
    <vt:lpwstr>a0bfef3a-9a74-4f04-bb7c-c93c4041c8d3</vt:lpwstr>
  </property>
  <property fmtid="{D5CDD505-2E9C-101B-9397-08002B2CF9AE}" pid="19" name="MSIP_Label_0e5510b0-e729-4ef0-a3dd-4ba0dfe56c99_ContentBits">
    <vt:lpwstr>2</vt:lpwstr>
  </property>
  <property fmtid="{D5CDD505-2E9C-101B-9397-08002B2CF9AE}" pid="20" name="MSIP_Label_0e5510b0-e729-4ef0-a3dd-4ba0dfe56c99_Tag">
    <vt:lpwstr>10, 3, 0, 1</vt:lpwstr>
  </property>
</Properties>
</file>