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SF1-4\"/>
    </mc:Choice>
  </mc:AlternateContent>
  <bookViews>
    <workbookView xWindow="-20" yWindow="-20" windowWidth="12240" windowHeight="11850" tabRatio="830"/>
  </bookViews>
  <sheets>
    <sheet name="Chart SF1.4.A" sheetId="43" r:id="rId1"/>
    <sheet name="Chart SF1.4.B" sheetId="39" r:id="rId2"/>
    <sheet name="Chart SF1.4.C" sheetId="40" r:id="rId3"/>
    <sheet name="Chart SF1.4.D" sheetId="41" r:id="rId4"/>
    <sheet name="Chart SF1.4.E" sheetId="42" r:id="rId5"/>
    <sheet name="ChildPopulation" sheetId="9" r:id="rId6"/>
    <sheet name="AgeDistributionChildren" sheetId="8" r:id="rId7"/>
    <sheet name="YouthDependencyRatio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'[1]Time series'!#REF!</definedName>
    <definedName name="\a" localSheetId="1">'[1]Time series'!#REF!</definedName>
    <definedName name="\a" localSheetId="2">'[1]Time series'!#REF!</definedName>
    <definedName name="\a" localSheetId="3">'[1]Time series'!#REF!</definedName>
    <definedName name="\a" localSheetId="4">'[1]Time series'!#REF!</definedName>
    <definedName name="\a" localSheetId="7">'[1]Time series'!#REF!</definedName>
    <definedName name="\a">'[1]Time series'!#REF!</definedName>
    <definedName name="\b" localSheetId="0">'[1]Time series'!#REF!</definedName>
    <definedName name="\b" localSheetId="1">'[1]Time series'!#REF!</definedName>
    <definedName name="\b" localSheetId="2">'[1]Time series'!#REF!</definedName>
    <definedName name="\b" localSheetId="3">'[1]Time series'!#REF!</definedName>
    <definedName name="\b" localSheetId="4">'[1]Time series'!#REF!</definedName>
    <definedName name="\b" localSheetId="7">'[1]Time series'!#REF!</definedName>
    <definedName name="\b">'[1]Time series'!#REF!</definedName>
    <definedName name="__" localSheetId="0">[2]EAT12_1!#REF!,[2]EAT12_1!#REF!,[2]EAT12_1!#REF!,[2]EAT12_1!#REF!,[2]EAT12_1!#REF!,[2]EAT12_1!#REF!,[2]EAT12_1!#REF!,[2]EAT12_1!#REF!,[2]EAT12_1!#REF!,[2]EAT12_1!#REF!</definedName>
    <definedName name="__" localSheetId="1">[2]EAT12_1!#REF!,[2]EAT12_1!#REF!,[2]EAT12_1!#REF!,[2]EAT12_1!#REF!,[2]EAT12_1!#REF!,[2]EAT12_1!#REF!,[2]EAT12_1!#REF!,[2]EAT12_1!#REF!,[2]EAT12_1!#REF!,[2]EAT12_1!#REF!</definedName>
    <definedName name="__" localSheetId="2">[2]EAT12_1!#REF!,[2]EAT12_1!#REF!,[2]EAT12_1!#REF!,[2]EAT12_1!#REF!,[2]EAT12_1!#REF!,[2]EAT12_1!#REF!,[2]EAT12_1!#REF!,[2]EAT12_1!#REF!,[2]EAT12_1!#REF!,[2]EAT12_1!#REF!</definedName>
    <definedName name="__" localSheetId="3">[2]EAT12_1!#REF!,[2]EAT12_1!#REF!,[2]EAT12_1!#REF!,[2]EAT12_1!#REF!,[2]EAT12_1!#REF!,[2]EAT12_1!#REF!,[2]EAT12_1!#REF!,[2]EAT12_1!#REF!,[2]EAT12_1!#REF!,[2]EAT12_1!#REF!</definedName>
    <definedName name="__" localSheetId="4">[2]EAT12_1!#REF!,[2]EAT12_1!#REF!,[2]EAT12_1!#REF!,[2]EAT12_1!#REF!,[2]EAT12_1!#REF!,[2]EAT12_1!#REF!,[2]EAT12_1!#REF!,[2]EAT12_1!#REF!,[2]EAT12_1!#REF!,[2]EAT12_1!#REF!</definedName>
    <definedName name="__" localSheetId="7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aus2" localSheetId="0">#REF!</definedName>
    <definedName name="__aus2" localSheetId="1">#REF!</definedName>
    <definedName name="__aus2" localSheetId="2">#REF!</definedName>
    <definedName name="__aus2" localSheetId="3">#REF!</definedName>
    <definedName name="__aus2" localSheetId="4">#REF!</definedName>
    <definedName name="__aus2" localSheetId="7">#REF!</definedName>
    <definedName name="__aus2">#REF!</definedName>
    <definedName name="_TAB3">#N/A</definedName>
    <definedName name="anberd" localSheetId="0">#REF!</definedName>
    <definedName name="anberd" localSheetId="1">#REF!</definedName>
    <definedName name="anberd" localSheetId="2">#REF!</definedName>
    <definedName name="anberd" localSheetId="3">#REF!</definedName>
    <definedName name="anberd" localSheetId="4">#REF!</definedName>
    <definedName name="anberd" localSheetId="7">#REF!</definedName>
    <definedName name="anberd">#REF!</definedName>
    <definedName name="BEL">#N/A</definedName>
    <definedName name="Champ" localSheetId="0">#REF!</definedName>
    <definedName name="Champ" localSheetId="1">#REF!</definedName>
    <definedName name="Champ" localSheetId="2">#REF!</definedName>
    <definedName name="Champ" localSheetId="3">#REF!</definedName>
    <definedName name="Champ" localSheetId="4">#REF!</definedName>
    <definedName name="Champ" localSheetId="7">#REF!</definedName>
    <definedName name="Champ">#REF!</definedName>
    <definedName name="chart_id" localSheetId="0">#REF!</definedName>
    <definedName name="chart_id" localSheetId="1">#REF!</definedName>
    <definedName name="chart_id" localSheetId="2">#REF!</definedName>
    <definedName name="chart_id" localSheetId="3">#REF!</definedName>
    <definedName name="chart_id" localSheetId="4">#REF!</definedName>
    <definedName name="chart_id" localSheetId="7">#REF!</definedName>
    <definedName name="chart_id">#REF!</definedName>
    <definedName name="CodePays" localSheetId="0">#REF!</definedName>
    <definedName name="CodePays" localSheetId="1">#REF!</definedName>
    <definedName name="CodePays" localSheetId="2">#REF!</definedName>
    <definedName name="CodePays" localSheetId="3">#REF!</definedName>
    <definedName name="CodePays" localSheetId="4">#REF!</definedName>
    <definedName name="CodePays" localSheetId="7">#REF!</definedName>
    <definedName name="CodePays">#REF!</definedName>
    <definedName name="Col" localSheetId="0">#REF!</definedName>
    <definedName name="Col" localSheetId="1">#REF!</definedName>
    <definedName name="Col" localSheetId="2">#REF!</definedName>
    <definedName name="Col" localSheetId="3">#REF!</definedName>
    <definedName name="Col" localSheetId="4">#REF!</definedName>
    <definedName name="Col" localSheetId="7">#REF!</definedName>
    <definedName name="Col">#REF!</definedName>
    <definedName name="Corresp" localSheetId="0">#REF!</definedName>
    <definedName name="Corresp" localSheetId="1">#REF!</definedName>
    <definedName name="Corresp" localSheetId="2">#REF!</definedName>
    <definedName name="Corresp" localSheetId="3">#REF!</definedName>
    <definedName name="Corresp" localSheetId="4">#REF!</definedName>
    <definedName name="Corresp" localSheetId="7">#REF!</definedName>
    <definedName name="Corresp">#REF!</definedName>
    <definedName name="Country_Mean" localSheetId="0">[3]!Country_Mean</definedName>
    <definedName name="Country_Mean" localSheetId="1">[3]!Country_Mean</definedName>
    <definedName name="Country_Mean" localSheetId="2">[3]!Country_Mean</definedName>
    <definedName name="Country_Mean" localSheetId="3">[3]!Country_Mean</definedName>
    <definedName name="Country_Mean" localSheetId="4">[3]!Country_Mean</definedName>
    <definedName name="Country_Mean" localSheetId="7">[3]!Country_Mean</definedName>
    <definedName name="Country_Mean">[3]!Country_Mean</definedName>
    <definedName name="DATE" localSheetId="0">[4]A11!#REF!</definedName>
    <definedName name="DATE" localSheetId="1">[4]A11!#REF!</definedName>
    <definedName name="DATE" localSheetId="2">[4]A11!#REF!</definedName>
    <definedName name="DATE" localSheetId="3">[4]A11!#REF!</definedName>
    <definedName name="DATE" localSheetId="4">[4]A11!#REF!</definedName>
    <definedName name="DATE" localSheetId="7">[4]A11!#REF!</definedName>
    <definedName name="DATE">[4]A11!#REF!</definedName>
    <definedName name="FRA">#N/A</definedName>
    <definedName name="Full" localSheetId="0">#REF!</definedName>
    <definedName name="Full" localSheetId="1">#REF!</definedName>
    <definedName name="Full" localSheetId="2">#REF!</definedName>
    <definedName name="Full" localSheetId="3">#REF!</definedName>
    <definedName name="Full" localSheetId="4">#REF!</definedName>
    <definedName name="Full" localSheetId="7">#REF!</definedName>
    <definedName name="Full">#REF!</definedName>
    <definedName name="GER">#N/A</definedName>
    <definedName name="Glossary" localSheetId="0">#REF!</definedName>
    <definedName name="Glossary" localSheetId="1">#REF!</definedName>
    <definedName name="Glossary" localSheetId="2">#REF!</definedName>
    <definedName name="Glossary" localSheetId="3">#REF!</definedName>
    <definedName name="Glossary" localSheetId="4">#REF!</definedName>
    <definedName name="Glossary" localSheetId="7">#REF!</definedName>
    <definedName name="Glossary">#REF!</definedName>
    <definedName name="Graph" localSheetId="0">#REF!</definedName>
    <definedName name="Graph" localSheetId="1">#REF!</definedName>
    <definedName name="Graph" localSheetId="2">#REF!</definedName>
    <definedName name="Graph" localSheetId="3">#REF!</definedName>
    <definedName name="Graph" localSheetId="4">#REF!</definedName>
    <definedName name="Graph" localSheetId="7">#REF!</definedName>
    <definedName name="Graph">#REF!</definedName>
    <definedName name="Introduction" localSheetId="0">#REF!</definedName>
    <definedName name="Introduction" localSheetId="1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7">#REF!</definedName>
    <definedName name="Introduction">#REF!</definedName>
    <definedName name="ITA">#N/A</definedName>
    <definedName name="Label" localSheetId="0">#REF!</definedName>
    <definedName name="Label" localSheetId="1">#REF!</definedName>
    <definedName name="Label" localSheetId="2">#REF!</definedName>
    <definedName name="Label" localSheetId="3">#REF!</definedName>
    <definedName name="Label" localSheetId="4">#REF!</definedName>
    <definedName name="Label" localSheetId="7">#REF!</definedName>
    <definedName name="Label">#REF!</definedName>
    <definedName name="Length" localSheetId="0">#REF!</definedName>
    <definedName name="Length" localSheetId="1">#REF!</definedName>
    <definedName name="Length" localSheetId="2">#REF!</definedName>
    <definedName name="Length" localSheetId="3">#REF!</definedName>
    <definedName name="Length" localSheetId="4">#REF!</definedName>
    <definedName name="Length" localSheetId="7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 localSheetId="1">#REF!</definedName>
    <definedName name="OrderTable" localSheetId="2">#REF!</definedName>
    <definedName name="OrderTable" localSheetId="3">#REF!</definedName>
    <definedName name="OrderTable" localSheetId="4">#REF!</definedName>
    <definedName name="OrderTable" localSheetId="7">#REF!</definedName>
    <definedName name="OrderTable">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 localSheetId="7">#REF!</definedName>
    <definedName name="percent">#REF!</definedName>
    <definedName name="_xlnm.Print_Area" localSheetId="0">'Chart SF1.4.A'!$A$4:$I$19</definedName>
    <definedName name="_xlnm.Print_Area" localSheetId="1">'Chart SF1.4.B'!$A$1:$R$40</definedName>
    <definedName name="_xlnm.Print_Area" localSheetId="2">'Chart SF1.4.C'!$A$1:$W$48</definedName>
    <definedName name="_xlnm.Print_Area" localSheetId="3">'Chart SF1.4.D'!$A$1:$O$43</definedName>
    <definedName name="_xlnm.Print_Area" localSheetId="4">'Chart SF1.4.E'!$A$1:$I$30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6">AgeDistributionChildren!$A:$B</definedName>
    <definedName name="_xlnm.Print_Titles" localSheetId="0">#REF!</definedName>
    <definedName name="_xlnm.Print_Titles" localSheetId="5">ChildPopulation!$1:$4</definedName>
    <definedName name="_xlnm.Print_Titles" localSheetId="7">YouthDependencyRatio!$A:$B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7">#REF!</definedName>
    <definedName name="PRINT_TITLES_MI">#REF!</definedName>
    <definedName name="Print1" localSheetId="0">#REF!</definedName>
    <definedName name="Print1" localSheetId="1">#REF!</definedName>
    <definedName name="Print1" localSheetId="2">#REF!</definedName>
    <definedName name="Print1" localSheetId="3">#REF!</definedName>
    <definedName name="Print1" localSheetId="4">#REF!</definedName>
    <definedName name="Print1" localSheetId="7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 localSheetId="3">#REF!</definedName>
    <definedName name="Print2" localSheetId="4">#REF!</definedName>
    <definedName name="Print2" localSheetId="7">#REF!</definedName>
    <definedName name="Print2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7">#REF!</definedName>
    <definedName name="_xlnm.Recorder">#REF!</definedName>
    <definedName name="Row" localSheetId="0">#REF!</definedName>
    <definedName name="Row" localSheetId="1">#REF!</definedName>
    <definedName name="Row" localSheetId="2">#REF!</definedName>
    <definedName name="Row" localSheetId="3">#REF!</definedName>
    <definedName name="Row" localSheetId="4">#REF!</definedName>
    <definedName name="Row" localSheetId="7">#REF!</definedName>
    <definedName name="Row">#REF!</definedName>
    <definedName name="scope" localSheetId="0">#REF!</definedName>
    <definedName name="scope" localSheetId="1">#REF!</definedName>
    <definedName name="scope" localSheetId="2">#REF!</definedName>
    <definedName name="scope" localSheetId="3">#REF!</definedName>
    <definedName name="scope" localSheetId="4">#REF!</definedName>
    <definedName name="scope" localSheetId="7">#REF!</definedName>
    <definedName name="scope">#REF!</definedName>
    <definedName name="series_id" localSheetId="0">#REF!</definedName>
    <definedName name="series_id" localSheetId="1">#REF!</definedName>
    <definedName name="series_id" localSheetId="2">#REF!</definedName>
    <definedName name="series_id" localSheetId="3">#REF!</definedName>
    <definedName name="series_id" localSheetId="4">#REF!</definedName>
    <definedName name="series_id" localSheetId="7">#REF!</definedName>
    <definedName name="series_id">#REF!</definedName>
    <definedName name="SPA">#N/A</definedName>
    <definedName name="SWI">#N/A</definedName>
    <definedName name="TAB" localSheetId="0">#REF!</definedName>
    <definedName name="TAB" localSheetId="1">#REF!</definedName>
    <definedName name="TAB" localSheetId="2">#REF!</definedName>
    <definedName name="TAB" localSheetId="3">#REF!</definedName>
    <definedName name="TAB" localSheetId="4">#REF!</definedName>
    <definedName name="TAB" localSheetId="7">#REF!</definedName>
    <definedName name="TAB">#REF!</definedName>
    <definedName name="TABACT">#N/A</definedName>
    <definedName name="table1" localSheetId="0">[7]Contents!#REF!</definedName>
    <definedName name="table1" localSheetId="1">[7]Contents!#REF!</definedName>
    <definedName name="table1" localSheetId="2">[7]Contents!#REF!</definedName>
    <definedName name="table1" localSheetId="3">[7]Contents!#REF!</definedName>
    <definedName name="table1" localSheetId="4">[7]Contents!#REF!</definedName>
    <definedName name="table1" localSheetId="7">[7]Contents!#REF!</definedName>
    <definedName name="table1">[7]Contents!#REF!</definedName>
    <definedName name="TableOrder" localSheetId="0">#REF!</definedName>
    <definedName name="TableOrder" localSheetId="1">#REF!</definedName>
    <definedName name="TableOrder" localSheetId="2">#REF!</definedName>
    <definedName name="TableOrder" localSheetId="3">#REF!</definedName>
    <definedName name="TableOrder" localSheetId="4">#REF!</definedName>
    <definedName name="TableOrder" localSheetId="7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0">#REF!</definedName>
    <definedName name="Wind" localSheetId="1">#REF!</definedName>
    <definedName name="Wind" localSheetId="2">#REF!</definedName>
    <definedName name="Wind" localSheetId="3">#REF!</definedName>
    <definedName name="Wind" localSheetId="4">#REF!</definedName>
    <definedName name="Wind" localSheetId="7">#REF!</definedName>
    <definedName name="Wind">#REF!</definedName>
  </definedNames>
  <calcPr calcId="162913"/>
</workbook>
</file>

<file path=xl/calcChain.xml><?xml version="1.0" encoding="utf-8"?>
<calcChain xmlns="http://schemas.openxmlformats.org/spreadsheetml/2006/main">
  <c r="N11" i="8" l="1"/>
  <c r="M11" i="8"/>
  <c r="L11" i="8"/>
  <c r="K11" i="8"/>
  <c r="J11" i="8"/>
  <c r="Y25" i="9"/>
  <c r="X25" i="9"/>
  <c r="W25" i="9"/>
  <c r="V25" i="9"/>
  <c r="U25" i="9"/>
  <c r="Y24" i="9"/>
  <c r="X24" i="9"/>
  <c r="W24" i="9"/>
  <c r="V24" i="9"/>
  <c r="U24" i="9"/>
  <c r="Y23" i="9"/>
  <c r="X23" i="9"/>
  <c r="W23" i="9"/>
  <c r="V23" i="9"/>
  <c r="U23" i="9"/>
  <c r="U22" i="9" l="1"/>
  <c r="U21" i="9"/>
  <c r="U20" i="9"/>
  <c r="Y35" i="9"/>
  <c r="Y34" i="9"/>
  <c r="Y31" i="9"/>
  <c r="Y30" i="9"/>
  <c r="Y27" i="9"/>
  <c r="Y26" i="9"/>
  <c r="Y16" i="9"/>
  <c r="Y8" i="9"/>
  <c r="X6" i="9"/>
  <c r="X21" i="9" l="1"/>
  <c r="V20" i="9"/>
  <c r="K6" i="8"/>
  <c r="J8" i="8"/>
  <c r="K10" i="8"/>
  <c r="J15" i="8"/>
  <c r="N8" i="8"/>
  <c r="M9" i="8"/>
  <c r="L12" i="8"/>
  <c r="K13" i="8"/>
  <c r="J14" i="8"/>
  <c r="N14" i="8"/>
  <c r="M15" i="8"/>
  <c r="L13" i="8"/>
  <c r="K14" i="8"/>
  <c r="N15" i="8"/>
  <c r="M10" i="8"/>
  <c r="L7" i="8"/>
  <c r="L6" i="8"/>
  <c r="M12" i="8"/>
  <c r="M6" i="8"/>
  <c r="L8" i="8"/>
  <c r="J12" i="8"/>
  <c r="N12" i="8"/>
  <c r="J10" i="8"/>
  <c r="N10" i="8"/>
  <c r="M7" i="8"/>
  <c r="K8" i="8"/>
  <c r="J6" i="8"/>
  <c r="N6" i="8"/>
  <c r="M8" i="8"/>
  <c r="K12" i="8"/>
  <c r="J13" i="8"/>
  <c r="N13" i="8"/>
  <c r="M14" i="8"/>
  <c r="L15" i="8"/>
  <c r="J7" i="8"/>
  <c r="N7" i="8"/>
  <c r="K7" i="8"/>
  <c r="L10" i="8"/>
  <c r="J9" i="8"/>
  <c r="N9" i="8"/>
  <c r="M13" i="8"/>
  <c r="L14" i="8"/>
  <c r="K15" i="8"/>
  <c r="K9" i="8"/>
  <c r="L9" i="8"/>
  <c r="V22" i="9"/>
  <c r="V21" i="9"/>
  <c r="W22" i="9"/>
  <c r="W21" i="9"/>
  <c r="W20" i="9"/>
  <c r="X20" i="9"/>
  <c r="X22" i="9"/>
  <c r="Y20" i="9"/>
  <c r="Y21" i="9"/>
  <c r="Y22" i="9"/>
  <c r="Y12" i="9"/>
  <c r="X13" i="9"/>
  <c r="X9" i="9"/>
  <c r="X14" i="9"/>
  <c r="X11" i="9"/>
  <c r="Y11" i="9"/>
  <c r="X16" i="9"/>
  <c r="X18" i="9"/>
  <c r="X26" i="9"/>
  <c r="X28" i="9"/>
  <c r="X30" i="9"/>
  <c r="X32" i="9"/>
  <c r="X34" i="9"/>
  <c r="X36" i="9"/>
  <c r="X7" i="9"/>
  <c r="X8" i="9"/>
  <c r="X27" i="9"/>
  <c r="X29" i="9"/>
  <c r="X31" i="9"/>
  <c r="X33" i="9"/>
  <c r="Y5" i="9"/>
  <c r="Y9" i="9"/>
  <c r="Y13" i="9"/>
  <c r="Y17" i="9"/>
  <c r="X10" i="9"/>
  <c r="X15" i="9"/>
  <c r="X17" i="9"/>
  <c r="X19" i="9"/>
  <c r="X35" i="9"/>
  <c r="X37" i="9"/>
  <c r="X12" i="9"/>
  <c r="Y6" i="9"/>
  <c r="Y10" i="9"/>
  <c r="Y14" i="9"/>
  <c r="Y18" i="9"/>
  <c r="Y28" i="9"/>
  <c r="Y32" i="9"/>
  <c r="Y36" i="9"/>
  <c r="X5" i="9"/>
  <c r="Y7" i="9"/>
  <c r="Y15" i="9"/>
  <c r="Y19" i="9"/>
  <c r="Y29" i="9"/>
  <c r="Y33" i="9"/>
  <c r="Y37" i="9"/>
  <c r="W28" i="9" l="1"/>
  <c r="V28" i="9"/>
  <c r="U28" i="9"/>
  <c r="W27" i="9"/>
  <c r="V27" i="9"/>
  <c r="U27" i="9"/>
  <c r="W26" i="9"/>
  <c r="V26" i="9"/>
  <c r="U26" i="9"/>
  <c r="W7" i="9"/>
  <c r="V7" i="9"/>
  <c r="U7" i="9"/>
  <c r="W6" i="9"/>
  <c r="V6" i="9"/>
  <c r="U6" i="9"/>
  <c r="W5" i="9"/>
  <c r="V5" i="9"/>
  <c r="U5" i="9"/>
  <c r="K5" i="8" l="1"/>
  <c r="L5" i="8"/>
  <c r="M5" i="8"/>
  <c r="J5" i="8"/>
  <c r="N5" i="8"/>
  <c r="W37" i="9" l="1"/>
  <c r="V37" i="9"/>
  <c r="U37" i="9"/>
  <c r="W36" i="9"/>
  <c r="V36" i="9"/>
  <c r="U36" i="9"/>
  <c r="W35" i="9"/>
  <c r="V35" i="9"/>
  <c r="U35" i="9"/>
  <c r="W34" i="9"/>
  <c r="V34" i="9"/>
  <c r="U34" i="9"/>
  <c r="W33" i="9"/>
  <c r="V33" i="9"/>
  <c r="U33" i="9"/>
  <c r="W32" i="9"/>
  <c r="V32" i="9"/>
  <c r="U32" i="9"/>
  <c r="W13" i="9"/>
  <c r="V13" i="9"/>
  <c r="U13" i="9"/>
  <c r="W12" i="9"/>
  <c r="V12" i="9"/>
  <c r="U12" i="9"/>
  <c r="W11" i="9"/>
  <c r="V11" i="9"/>
  <c r="U11" i="9"/>
  <c r="W31" i="9"/>
  <c r="V31" i="9"/>
  <c r="U31" i="9"/>
  <c r="W30" i="9"/>
  <c r="V30" i="9"/>
  <c r="U30" i="9"/>
  <c r="W29" i="9"/>
  <c r="V29" i="9"/>
  <c r="U29" i="9"/>
  <c r="W10" i="9"/>
  <c r="V10" i="9"/>
  <c r="U10" i="9"/>
  <c r="W9" i="9"/>
  <c r="V9" i="9"/>
  <c r="U9" i="9"/>
  <c r="W8" i="9"/>
  <c r="V8" i="9"/>
  <c r="U8" i="9"/>
  <c r="U17" i="9"/>
  <c r="W16" i="9"/>
  <c r="V16" i="9"/>
  <c r="U16" i="9"/>
  <c r="W15" i="9"/>
  <c r="V15" i="9"/>
  <c r="U15" i="9"/>
  <c r="W14" i="9"/>
  <c r="V14" i="9"/>
  <c r="U14" i="9"/>
  <c r="W19" i="9" l="1"/>
  <c r="V19" i="9"/>
  <c r="U19" i="9"/>
  <c r="V18" i="9"/>
  <c r="U18" i="9"/>
  <c r="W17" i="9"/>
  <c r="V17" i="9"/>
  <c r="W18" i="9" l="1"/>
</calcChain>
</file>

<file path=xl/sharedStrings.xml><?xml version="1.0" encoding="utf-8"?>
<sst xmlns="http://schemas.openxmlformats.org/spreadsheetml/2006/main" count="260" uniqueCount="79">
  <si>
    <t>.. Not available</t>
  </si>
  <si>
    <t>Korea</t>
  </si>
  <si>
    <t>Japan</t>
  </si>
  <si>
    <t>Note</t>
  </si>
  <si>
    <t>Country</t>
  </si>
  <si>
    <t>Sources:</t>
  </si>
  <si>
    <t>Source:</t>
  </si>
  <si>
    <t>Age group</t>
  </si>
  <si>
    <t>0-4</t>
  </si>
  <si>
    <t>15-19</t>
  </si>
  <si>
    <t>20-24</t>
  </si>
  <si>
    <t>5-9</t>
  </si>
  <si>
    <t>10-14</t>
  </si>
  <si>
    <t>Proportion (%) of 0-24</t>
  </si>
  <si>
    <t>-</t>
  </si>
  <si>
    <t>0-24 years old</t>
  </si>
  <si>
    <t>0-14 years old</t>
  </si>
  <si>
    <t>15-24 years old</t>
  </si>
  <si>
    <t>0-14 year olds</t>
  </si>
  <si>
    <t>15-24 year olds</t>
  </si>
  <si>
    <t>0-24 year olds</t>
  </si>
  <si>
    <t>0-4 year olds</t>
  </si>
  <si>
    <t>5-9 year olds</t>
  </si>
  <si>
    <t>10-14 year olds</t>
  </si>
  <si>
    <t>15-19 year olds</t>
  </si>
  <si>
    <t>20-24 year olds</t>
  </si>
  <si>
    <t>Proportion (%) of 0-24 year olds aged:</t>
  </si>
  <si>
    <t>Population</t>
  </si>
  <si>
    <t>Youth dependency ratio</t>
  </si>
  <si>
    <t>Child and youth population</t>
  </si>
  <si>
    <t>Age distribution of children and youth</t>
  </si>
  <si>
    <t>Population aged:</t>
  </si>
  <si>
    <t>Distribution (%) of the estimated population aged 0-24 by five year age group</t>
  </si>
  <si>
    <t>Population Index (Base 2000 = 100)</t>
  </si>
  <si>
    <t>Estimated number of children and young people (aged 0-20) per one hundred people of working age (aged 20-64)</t>
  </si>
  <si>
    <t>Estimated and projected number of children and young people (aged 0-20) per one hundred people of working age (aged 20-64)</t>
  </si>
  <si>
    <t>China</t>
    <phoneticPr fontId="58" type="noConversion"/>
  </si>
  <si>
    <t>Singapore</t>
    <phoneticPr fontId="58" type="noConversion"/>
  </si>
  <si>
    <t>Thailand</t>
    <phoneticPr fontId="58" type="noConversion"/>
  </si>
  <si>
    <t>China</t>
    <phoneticPr fontId="58" type="noConversion"/>
  </si>
  <si>
    <t>Singapore</t>
  </si>
  <si>
    <t>Singapore</t>
    <phoneticPr fontId="58" type="noConversion"/>
  </si>
  <si>
    <t>Thailand</t>
  </si>
  <si>
    <t>Thailand</t>
    <phoneticPr fontId="58" type="noConversion"/>
  </si>
  <si>
    <t>China</t>
    <phoneticPr fontId="58" type="noConversion"/>
  </si>
  <si>
    <t>Estimated population aged 0-24, by age group, thousands</t>
    <phoneticPr fontId="58" type="noConversion"/>
  </si>
  <si>
    <t>China</t>
  </si>
  <si>
    <t>Viet Nam</t>
  </si>
  <si>
    <t>Australia</t>
  </si>
  <si>
    <t>New Zealand</t>
  </si>
  <si>
    <r>
      <t xml:space="preserve">Data for Chart SF1.4.C. </t>
    </r>
    <r>
      <rPr>
        <b/>
        <sz val="11"/>
        <rFont val="Arial Narrow"/>
        <family val="2"/>
      </rPr>
      <t>Trends in child population</t>
    </r>
  </si>
  <si>
    <r>
      <t xml:space="preserve">Chart SF1.4.C. </t>
    </r>
    <r>
      <rPr>
        <b/>
        <sz val="12"/>
        <rFont val="Arial Narrow"/>
        <family val="2"/>
      </rPr>
      <t>Trends in the child population</t>
    </r>
  </si>
  <si>
    <t>Estimated population aged 0-24, by age group, thousands</t>
  </si>
  <si>
    <t>OECD average (a)</t>
  </si>
  <si>
    <t>OECD average: OECD Family Database Indicator SF1.4</t>
  </si>
  <si>
    <t>OECD total: OECD Family Database Indicator SF1.4</t>
  </si>
  <si>
    <t>OECD average (b)</t>
  </si>
  <si>
    <t>OECD total (a)</t>
  </si>
  <si>
    <t>Indonesia</t>
  </si>
  <si>
    <t>United Nations Population Division World Population Prospects, the 2019 Revision</t>
  </si>
  <si>
    <t>Estimated population aged 0-24, thousands, 1950-2020 (5-year intervals)</t>
  </si>
  <si>
    <t>Malaysia</t>
  </si>
  <si>
    <r>
      <t xml:space="preserve">Chart SF1.4.A. </t>
    </r>
    <r>
      <rPr>
        <b/>
        <sz val="12"/>
        <rFont val="Arial Narrow"/>
        <family val="2"/>
      </rPr>
      <t>Child and young adult population, 2020</t>
    </r>
  </si>
  <si>
    <r>
      <t xml:space="preserve">Data for Chart SF1.4.A. </t>
    </r>
    <r>
      <rPr>
        <b/>
        <sz val="11"/>
        <rFont val="Arial Narrow"/>
        <family val="2"/>
      </rPr>
      <t>Child and young adult population, 2020</t>
    </r>
  </si>
  <si>
    <r>
      <t xml:space="preserve">Data for Chart SF1.4.B. </t>
    </r>
    <r>
      <rPr>
        <b/>
        <sz val="11"/>
        <rFont val="Arial Narrow"/>
        <family val="2"/>
      </rPr>
      <t>Age distribution of children and young adults, 2020</t>
    </r>
  </si>
  <si>
    <r>
      <t xml:space="preserve">Chart SF1.4.B. </t>
    </r>
    <r>
      <rPr>
        <b/>
        <sz val="12"/>
        <rFont val="Arial Narrow"/>
        <family val="2"/>
      </rPr>
      <t>Age distribution of children and young adults, 2020</t>
    </r>
  </si>
  <si>
    <t>Estimated population by five year age group, thousands, 2020</t>
  </si>
  <si>
    <t>a) The OECD average refers to the unweighted average across the 36 OECD member countries. See OECD Family Database Indicator SF1.4 (http://www.oecd.org/els/family/database.htm) for more detail.</t>
  </si>
  <si>
    <t>a) The OECD total refers to the total across the 36 OECD member countries. See OECD Family Database Indicator SF1.4 (http://www.oecd.org/els/family/database.htm) for more detail.</t>
  </si>
  <si>
    <t>Population index (base 2000 = 100) for the population aged 0-14, 2000-2020</t>
  </si>
  <si>
    <t>Estimated (1950-2020) and projected (2025-2050) number of children and young people (aged 0-20) per one hundred people of working age (aged 20-64)</t>
  </si>
  <si>
    <r>
      <t xml:space="preserve">Data for Chart SF1.4.E. </t>
    </r>
    <r>
      <rPr>
        <b/>
        <sz val="11"/>
        <rFont val="Arial Narrow"/>
        <family val="2"/>
      </rPr>
      <t>Estimated (1950-2020) and projected (2025-2050) youth dependency ratios</t>
    </r>
  </si>
  <si>
    <r>
      <t xml:space="preserve">Chart SF1.4.E. </t>
    </r>
    <r>
      <rPr>
        <b/>
        <sz val="12"/>
        <rFont val="Arial Narrow"/>
        <family val="2"/>
      </rPr>
      <t>Estimated (1950-2020) and projected (2025-2050) youth dependency ratios</t>
    </r>
  </si>
  <si>
    <r>
      <t xml:space="preserve">Data for Chart SF1.4.A. </t>
    </r>
    <r>
      <rPr>
        <b/>
        <sz val="11"/>
        <rFont val="Arial Narrow"/>
        <family val="2"/>
      </rPr>
      <t>Youth dependency ratio, 1990 and 2020</t>
    </r>
  </si>
  <si>
    <r>
      <t xml:space="preserve">Chart SF1.4.D. </t>
    </r>
    <r>
      <rPr>
        <b/>
        <sz val="12"/>
        <rFont val="Arial Narrow"/>
        <family val="2"/>
      </rPr>
      <t>Youth dependency ratio, 1990 and 2020</t>
    </r>
  </si>
  <si>
    <t>a) Data for the years 2025-2050 are based on the UN Population Division's 'medium fertility variant' population projections. See the United Nations Population Division World Population Prospects webpage (https://esa.un.org/unpd/wpp/) for more information on the methods and assumptions used to produced these projections.</t>
  </si>
  <si>
    <t>b) The OECD average refers to the unweighted average across the 36 OECD member countries. See OECD Family Database Indicator SF1.4 (http://www.oecd.org/els/family/database.htm) for more detail.</t>
  </si>
  <si>
    <t>Mongolia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</si>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</sst>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&quot;£&quot;#,##0.00;\-&quot;£&quot;#,##0.00"/>
    <numFmt numFmtId="166" formatCode="0.0"/>
    <numFmt numFmtId="167" formatCode="_ * #,##0.00_ ;_ * \-#,##0.00_ ;_ * &quot;-&quot;??_ ;_ @_ "/>
    <numFmt numFmtId="168" formatCode="#,##0.0,_)"/>
    <numFmt numFmtId="169" formatCode="&quot;On&quot;;&quot;On&quot;;&quot;Off&quot;"/>
    <numFmt numFmtId="170" formatCode="General_)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  <numFmt numFmtId="177" formatCode="0.00_ "/>
  </numFmts>
  <fonts count="59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8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8" fontId="21" fillId="0" borderId="0" applyFill="0" applyBorder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23" fillId="0" borderId="0" applyBorder="0">
      <alignment horizontal="right"/>
    </xf>
    <xf numFmtId="169" fontId="23" fillId="0" borderId="0" applyNumberFormat="0" applyBorder="0" applyAlignment="0"/>
    <xf numFmtId="0" fontId="24" fillId="0" borderId="0">
      <alignment vertical="center"/>
    </xf>
    <xf numFmtId="0" fontId="25" fillId="0" borderId="0" applyBorder="0">
      <protection locked="0"/>
    </xf>
    <xf numFmtId="0" fontId="11" fillId="0" borderId="0" applyNumberFormat="0" applyFill="0" applyBorder="0" applyAlignment="0" applyProtection="0"/>
    <xf numFmtId="0" fontId="26" fillId="0" borderId="0"/>
    <xf numFmtId="0" fontId="28" fillId="0" borderId="0"/>
    <xf numFmtId="0" fontId="23" fillId="0" borderId="5">
      <alignment horizontal="center" vertical="center"/>
    </xf>
    <xf numFmtId="0" fontId="7" fillId="5" borderId="6"/>
    <xf numFmtId="0" fontId="31" fillId="6" borderId="7">
      <alignment horizontal="right" vertical="top" wrapText="1"/>
    </xf>
    <xf numFmtId="170" fontId="32" fillId="0" borderId="0">
      <alignment vertical="top"/>
    </xf>
    <xf numFmtId="0" fontId="7" fillId="0" borderId="8"/>
    <xf numFmtId="0" fontId="33" fillId="7" borderId="0">
      <alignment horizontal="center"/>
    </xf>
    <xf numFmtId="0" fontId="34" fillId="7" borderId="0">
      <alignment horizontal="center" vertical="center"/>
    </xf>
    <xf numFmtId="0" fontId="6" fillId="8" borderId="0">
      <alignment horizontal="center" wrapText="1"/>
    </xf>
    <xf numFmtId="0" fontId="35" fillId="7" borderId="0">
      <alignment horizontal="center"/>
    </xf>
    <xf numFmtId="165" fontId="23" fillId="0" borderId="0" applyFont="0" applyFill="0" applyBorder="0" applyProtection="0">
      <alignment horizontal="right" vertical="top"/>
    </xf>
    <xf numFmtId="1" fontId="36" fillId="0" borderId="0">
      <alignment vertical="top"/>
    </xf>
    <xf numFmtId="164" fontId="6" fillId="0" borderId="0" applyFont="0" applyFill="0" applyBorder="0" applyAlignment="0" applyProtection="0"/>
    <xf numFmtId="3" fontId="37" fillId="0" borderId="0">
      <alignment horizontal="right"/>
    </xf>
    <xf numFmtId="171" fontId="37" fillId="0" borderId="0">
      <alignment horizontal="right" vertical="top"/>
    </xf>
    <xf numFmtId="172" fontId="37" fillId="0" borderId="0">
      <alignment horizontal="right" vertical="top"/>
    </xf>
    <xf numFmtId="3" fontId="37" fillId="0" borderId="0">
      <alignment horizontal="right"/>
    </xf>
    <xf numFmtId="171" fontId="37" fillId="0" borderId="0">
      <alignment horizontal="right" vertical="top"/>
    </xf>
    <xf numFmtId="173" fontId="38" fillId="0" borderId="0" applyFont="0" applyFill="0" applyBorder="0" applyAlignment="0" applyProtection="0">
      <alignment horizontal="right" vertical="top"/>
    </xf>
    <xf numFmtId="172" fontId="36" fillId="0" borderId="0">
      <alignment horizontal="right" vertical="top"/>
    </xf>
    <xf numFmtId="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9" borderId="6" applyBorder="0">
      <protection locked="0"/>
    </xf>
    <xf numFmtId="0" fontId="39" fillId="0" borderId="0" applyFont="0" applyFill="0" applyBorder="0" applyAlignment="0" applyProtection="0"/>
    <xf numFmtId="166" fontId="23" fillId="0" borderId="0" applyBorder="0"/>
    <xf numFmtId="166" fontId="23" fillId="0" borderId="9"/>
    <xf numFmtId="0" fontId="41" fillId="9" borderId="6">
      <protection locked="0"/>
    </xf>
    <xf numFmtId="0" fontId="6" fillId="9" borderId="8"/>
    <xf numFmtId="0" fontId="6" fillId="7" borderId="0"/>
    <xf numFmtId="2" fontId="39" fillId="0" borderId="0" applyFont="0" applyFill="0" applyBorder="0" applyAlignment="0" applyProtection="0"/>
    <xf numFmtId="0" fontId="29" fillId="7" borderId="8">
      <alignment horizontal="left"/>
    </xf>
    <xf numFmtId="0" fontId="42" fillId="7" borderId="0">
      <alignment horizontal="left"/>
    </xf>
    <xf numFmtId="38" fontId="7" fillId="7" borderId="0" applyNumberFormat="0" applyBorder="0" applyAlignment="0" applyProtection="0"/>
    <xf numFmtId="0" fontId="31" fillId="10" borderId="0">
      <alignment horizontal="right" vertical="top" textRotation="90" wrapText="1"/>
    </xf>
    <xf numFmtId="0" fontId="43" fillId="0" borderId="10" applyNumberFormat="0" applyAlignment="0" applyProtection="0">
      <alignment horizontal="left" vertical="center"/>
    </xf>
    <xf numFmtId="0" fontId="43" fillId="0" borderId="5">
      <alignment horizontal="left" vertical="center"/>
    </xf>
    <xf numFmtId="175" fontId="38" fillId="0" borderId="0">
      <protection locked="0"/>
    </xf>
    <xf numFmtId="175" fontId="38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7" fillId="9" borderId="8" applyNumberFormat="0" applyBorder="0" applyAlignment="0" applyProtection="0"/>
    <xf numFmtId="0" fontId="45" fillId="8" borderId="0">
      <alignment horizontal="center"/>
    </xf>
    <xf numFmtId="0" fontId="6" fillId="7" borderId="8">
      <alignment horizontal="centerContinuous" wrapText="1"/>
    </xf>
    <xf numFmtId="0" fontId="46" fillId="11" borderId="0">
      <alignment horizontal="center" wrapText="1"/>
    </xf>
    <xf numFmtId="0" fontId="47" fillId="7" borderId="5">
      <alignment wrapText="1"/>
    </xf>
    <xf numFmtId="0" fontId="47" fillId="7" borderId="11"/>
    <xf numFmtId="0" fontId="47" fillId="7" borderId="1"/>
    <xf numFmtId="0" fontId="7" fillId="7" borderId="12">
      <alignment horizontal="center" wrapText="1"/>
    </xf>
    <xf numFmtId="0" fontId="6" fillId="0" borderId="0" applyFont="0" applyFill="0" applyBorder="0" applyAlignment="0" applyProtection="0"/>
    <xf numFmtId="176" fontId="48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" fontId="32" fillId="0" borderId="0">
      <alignment vertical="top" wrapText="1"/>
    </xf>
    <xf numFmtId="1" fontId="50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170" fontId="37" fillId="0" borderId="0">
      <alignment horizontal="right" vertical="top"/>
    </xf>
    <xf numFmtId="1" fontId="36" fillId="0" borderId="0" applyNumberFormat="0" applyFill="0" applyBorder="0">
      <alignment vertical="top"/>
    </xf>
    <xf numFmtId="0" fontId="26" fillId="4" borderId="4" applyNumberFormat="0" applyFont="0" applyAlignment="0" applyProtection="0"/>
    <xf numFmtId="0" fontId="38" fillId="0" borderId="0">
      <alignment horizontal="left"/>
    </xf>
    <xf numFmtId="10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7" fillId="7" borderId="8"/>
    <xf numFmtId="0" fontId="34" fillId="7" borderId="0">
      <alignment horizontal="right"/>
    </xf>
    <xf numFmtId="0" fontId="51" fillId="11" borderId="0">
      <alignment horizontal="center"/>
    </xf>
    <xf numFmtId="0" fontId="52" fillId="10" borderId="8">
      <alignment horizontal="left" vertical="top" wrapText="1"/>
    </xf>
    <xf numFmtId="0" fontId="53" fillId="10" borderId="13">
      <alignment horizontal="left" vertical="top" wrapText="1"/>
    </xf>
    <xf numFmtId="0" fontId="52" fillId="10" borderId="14">
      <alignment horizontal="left" vertical="top" wrapText="1"/>
    </xf>
    <xf numFmtId="0" fontId="52" fillId="10" borderId="13">
      <alignment horizontal="left" vertical="top"/>
    </xf>
    <xf numFmtId="0" fontId="23" fillId="0" borderId="1">
      <alignment horizontal="center" vertical="center"/>
    </xf>
    <xf numFmtId="37" fontId="54" fillId="0" borderId="0"/>
    <xf numFmtId="0" fontId="55" fillId="0" borderId="15"/>
    <xf numFmtId="0" fontId="56" fillId="0" borderId="0"/>
    <xf numFmtId="0" fontId="33" fillId="7" borderId="0">
      <alignment horizontal="center"/>
    </xf>
    <xf numFmtId="0" fontId="57" fillId="0" borderId="0"/>
    <xf numFmtId="49" fontId="36" fillId="0" borderId="0" applyFill="0" applyBorder="0" applyAlignment="0" applyProtection="0">
      <alignment vertical="top"/>
    </xf>
    <xf numFmtId="0" fontId="30" fillId="7" borderId="0"/>
    <xf numFmtId="1" fontId="37" fillId="0" borderId="0">
      <alignment vertical="top" wrapText="1"/>
    </xf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" xfId="0" applyFont="1" applyFill="1" applyBorder="1" applyAlignment="1"/>
    <xf numFmtId="0" fontId="8" fillId="2" borderId="0" xfId="1" applyFont="1" applyFill="1" applyBorder="1" applyAlignment="1" applyProtection="1"/>
    <xf numFmtId="0" fontId="6" fillId="0" borderId="0" xfId="2" applyFont="1"/>
    <xf numFmtId="166" fontId="6" fillId="0" borderId="0" xfId="2" applyNumberFormat="1" applyFont="1"/>
    <xf numFmtId="0" fontId="6" fillId="2" borderId="0" xfId="2" applyFont="1" applyFill="1"/>
    <xf numFmtId="166" fontId="6" fillId="2" borderId="0" xfId="2" applyNumberFormat="1" applyFont="1" applyFill="1"/>
    <xf numFmtId="0" fontId="3" fillId="2" borderId="0" xfId="2" applyFont="1" applyFill="1"/>
    <xf numFmtId="166" fontId="3" fillId="2" borderId="0" xfId="2" applyNumberFormat="1" applyFont="1" applyFill="1"/>
    <xf numFmtId="0" fontId="9" fillId="2" borderId="0" xfId="2" applyFont="1" applyFill="1" applyAlignment="1">
      <alignment vertical="top"/>
    </xf>
    <xf numFmtId="0" fontId="9" fillId="2" borderId="0" xfId="2" applyFont="1" applyFill="1"/>
    <xf numFmtId="166" fontId="9" fillId="2" borderId="0" xfId="2" applyNumberFormat="1" applyFont="1" applyFill="1"/>
    <xf numFmtId="0" fontId="1" fillId="2" borderId="0" xfId="7" applyFont="1" applyFill="1"/>
    <xf numFmtId="0" fontId="1" fillId="3" borderId="0" xfId="7" applyFont="1" applyFill="1"/>
    <xf numFmtId="166" fontId="1" fillId="2" borderId="0" xfId="7" applyNumberFormat="1" applyFont="1" applyFill="1" applyAlignment="1">
      <alignment horizontal="left" vertical="top" wrapText="1"/>
    </xf>
    <xf numFmtId="0" fontId="14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1" fillId="2" borderId="1" xfId="7" applyFont="1" applyFill="1" applyBorder="1"/>
    <xf numFmtId="0" fontId="14" fillId="2" borderId="0" xfId="2" applyFont="1" applyFill="1" applyAlignment="1">
      <alignment vertical="top"/>
    </xf>
    <xf numFmtId="0" fontId="3" fillId="2" borderId="0" xfId="7" applyFont="1" applyFill="1" applyBorder="1" applyAlignment="1">
      <alignment horizontal="center" vertical="top" wrapText="1"/>
    </xf>
    <xf numFmtId="0" fontId="17" fillId="2" borderId="0" xfId="2" applyFont="1" applyFill="1" applyAlignment="1">
      <alignment horizontal="left" vertical="center"/>
    </xf>
    <xf numFmtId="0" fontId="7" fillId="2" borderId="0" xfId="2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left"/>
    </xf>
    <xf numFmtId="0" fontId="3" fillId="0" borderId="0" xfId="2" applyFont="1"/>
    <xf numFmtId="0" fontId="6" fillId="2" borderId="0" xfId="2" applyFont="1" applyFill="1" applyAlignment="1"/>
    <xf numFmtId="166" fontId="9" fillId="2" borderId="0" xfId="2" applyNumberFormat="1" applyFont="1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9" fillId="2" borderId="0" xfId="2" applyFont="1" applyFill="1" applyAlignment="1"/>
    <xf numFmtId="0" fontId="10" fillId="2" borderId="0" xfId="0" applyFont="1" applyFill="1"/>
    <xf numFmtId="0" fontId="9" fillId="2" borderId="0" xfId="2" applyFont="1" applyFill="1" applyAlignment="1">
      <alignment vertical="top" wrapText="1"/>
    </xf>
    <xf numFmtId="0" fontId="3" fillId="2" borderId="0" xfId="1" applyFont="1" applyFill="1" applyBorder="1" applyAlignment="1">
      <alignment horizontal="left"/>
    </xf>
    <xf numFmtId="0" fontId="3" fillId="2" borderId="0" xfId="2" applyFont="1" applyFill="1" applyAlignment="1">
      <alignment horizontal="center" vertical="top"/>
    </xf>
    <xf numFmtId="0" fontId="9" fillId="2" borderId="0" xfId="2" applyFont="1" applyFill="1" applyAlignment="1">
      <alignment horizontal="left" vertical="top" wrapText="1"/>
    </xf>
    <xf numFmtId="0" fontId="9" fillId="2" borderId="0" xfId="2" applyFont="1" applyFill="1" applyAlignment="1">
      <alignment horizontal="left"/>
    </xf>
    <xf numFmtId="0" fontId="1" fillId="2" borderId="1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left"/>
    </xf>
    <xf numFmtId="1" fontId="3" fillId="2" borderId="0" xfId="2" applyNumberFormat="1" applyFont="1" applyFill="1"/>
    <xf numFmtId="1" fontId="8" fillId="2" borderId="0" xfId="1" applyNumberFormat="1" applyFont="1" applyFill="1" applyBorder="1" applyAlignment="1" applyProtection="1"/>
    <xf numFmtId="1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1" fillId="2" borderId="0" xfId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1" applyFill="1" applyBorder="1" applyAlignment="1"/>
    <xf numFmtId="0" fontId="3" fillId="2" borderId="0" xfId="2" applyFont="1" applyFill="1" applyAlignment="1">
      <alignment horizontal="center" vertical="top"/>
    </xf>
    <xf numFmtId="0" fontId="1" fillId="3" borderId="0" xfId="7" applyFont="1" applyFill="1" applyBorder="1"/>
    <xf numFmtId="0" fontId="1" fillId="2" borderId="0" xfId="7" applyFont="1" applyFill="1" applyBorder="1"/>
    <xf numFmtId="0" fontId="13" fillId="2" borderId="16" xfId="2" applyFont="1" applyFill="1" applyBorder="1" applyAlignment="1">
      <alignment wrapText="1"/>
    </xf>
    <xf numFmtId="2" fontId="14" fillId="2" borderId="0" xfId="2" applyNumberFormat="1" applyFont="1" applyFill="1"/>
    <xf numFmtId="166" fontId="1" fillId="3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 wrapText="1"/>
    </xf>
    <xf numFmtId="177" fontId="1" fillId="2" borderId="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66" fontId="3" fillId="0" borderId="0" xfId="2" applyNumberFormat="1" applyFont="1"/>
    <xf numFmtId="0" fontId="3" fillId="2" borderId="0" xfId="2" applyFont="1" applyFill="1" applyAlignment="1"/>
    <xf numFmtId="0" fontId="1" fillId="2" borderId="2" xfId="2" applyFont="1" applyFill="1" applyBorder="1" applyAlignment="1">
      <alignment vertical="top" wrapText="1"/>
    </xf>
    <xf numFmtId="0" fontId="3" fillId="2" borderId="2" xfId="7" applyFont="1" applyFill="1" applyBorder="1" applyAlignment="1">
      <alignment vertical="top" wrapText="1"/>
    </xf>
    <xf numFmtId="0" fontId="3" fillId="0" borderId="0" xfId="2" applyFont="1" applyBorder="1"/>
    <xf numFmtId="166" fontId="1" fillId="2" borderId="0" xfId="7" applyNumberFormat="1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1" applyFill="1" applyBorder="1" applyAlignment="1">
      <alignment horizontal="left"/>
    </xf>
    <xf numFmtId="3" fontId="1" fillId="3" borderId="1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0" borderId="0" xfId="7" applyFont="1" applyFill="1" applyBorder="1"/>
    <xf numFmtId="0" fontId="1" fillId="0" borderId="1" xfId="7" applyFont="1" applyFill="1" applyBorder="1"/>
    <xf numFmtId="3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66" fontId="1" fillId="0" borderId="0" xfId="7" applyNumberFormat="1" applyFont="1" applyFill="1" applyBorder="1" applyAlignment="1">
      <alignment horizontal="center"/>
    </xf>
    <xf numFmtId="0" fontId="1" fillId="3" borderId="16" xfId="7" applyFont="1" applyFill="1" applyBorder="1"/>
    <xf numFmtId="166" fontId="1" fillId="3" borderId="16" xfId="7" applyNumberFormat="1" applyFont="1" applyFill="1" applyBorder="1" applyAlignment="1">
      <alignment horizontal="center"/>
    </xf>
    <xf numFmtId="166" fontId="1" fillId="3" borderId="0" xfId="7" applyNumberFormat="1" applyFont="1" applyFill="1" applyAlignment="1">
      <alignment horizontal="center"/>
    </xf>
    <xf numFmtId="166" fontId="1" fillId="2" borderId="1" xfId="7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7" applyFont="1" applyFill="1"/>
    <xf numFmtId="166" fontId="1" fillId="0" borderId="0" xfId="7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3" fontId="1" fillId="3" borderId="0" xfId="7" applyNumberFormat="1" applyFont="1" applyFill="1" applyBorder="1" applyAlignment="1">
      <alignment horizontal="left"/>
    </xf>
    <xf numFmtId="3" fontId="1" fillId="2" borderId="0" xfId="7" applyNumberFormat="1" applyFont="1" applyFill="1" applyBorder="1" applyAlignment="1">
      <alignment horizontal="left"/>
    </xf>
    <xf numFmtId="3" fontId="1" fillId="0" borderId="0" xfId="7" applyNumberFormat="1" applyFont="1" applyFill="1" applyBorder="1" applyAlignment="1">
      <alignment horizontal="left"/>
    </xf>
    <xf numFmtId="3" fontId="1" fillId="0" borderId="1" xfId="7" applyNumberFormat="1" applyFont="1" applyFill="1" applyBorder="1" applyAlignment="1">
      <alignment horizontal="left"/>
    </xf>
    <xf numFmtId="0" fontId="17" fillId="0" borderId="0" xfId="2" applyFont="1" applyFill="1" applyAlignment="1">
      <alignment horizontal="left" vertical="center"/>
    </xf>
    <xf numFmtId="0" fontId="14" fillId="0" borderId="0" xfId="2" applyFont="1" applyFill="1"/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12" fillId="0" borderId="0" xfId="1" applyFont="1" applyFill="1" applyBorder="1" applyAlignment="1"/>
    <xf numFmtId="0" fontId="9" fillId="0" borderId="0" xfId="2" applyFont="1" applyFill="1" applyAlignment="1">
      <alignment horizontal="left"/>
    </xf>
    <xf numFmtId="0" fontId="9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/>
    <xf numFmtId="0" fontId="14" fillId="0" borderId="0" xfId="2" applyFont="1" applyFill="1" applyAlignment="1">
      <alignment vertical="top"/>
    </xf>
    <xf numFmtId="0" fontId="0" fillId="0" borderId="0" xfId="0" applyFill="1"/>
    <xf numFmtId="166" fontId="9" fillId="0" borderId="0" xfId="2" applyNumberFormat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Border="1" applyAlignment="1">
      <alignment horizontal="left"/>
    </xf>
    <xf numFmtId="0" fontId="10" fillId="0" borderId="0" xfId="0" applyFont="1" applyFill="1"/>
    <xf numFmtId="0" fontId="9" fillId="0" borderId="0" xfId="2" applyFont="1" applyFill="1"/>
    <xf numFmtId="166" fontId="9" fillId="0" borderId="0" xfId="2" applyNumberFormat="1" applyFont="1" applyFill="1"/>
    <xf numFmtId="0" fontId="6" fillId="0" borderId="0" xfId="2" applyFont="1" applyFill="1" applyAlignment="1"/>
    <xf numFmtId="0" fontId="1" fillId="0" borderId="1" xfId="2" applyFont="1" applyFill="1" applyBorder="1" applyAlignment="1">
      <alignment horizontal="center" vertical="top" wrapText="1"/>
    </xf>
    <xf numFmtId="0" fontId="6" fillId="0" borderId="0" xfId="2" applyFont="1" applyFill="1"/>
    <xf numFmtId="166" fontId="1" fillId="0" borderId="0" xfId="7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/>
    </xf>
    <xf numFmtId="0" fontId="2" fillId="0" borderId="0" xfId="1" applyFill="1" applyBorder="1" applyAlignment="1"/>
    <xf numFmtId="0" fontId="1" fillId="3" borderId="18" xfId="0" applyFont="1" applyFill="1" applyBorder="1" applyAlignment="1">
      <alignment horizontal="left"/>
    </xf>
    <xf numFmtId="3" fontId="1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17" fillId="0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3" fillId="2" borderId="3" xfId="7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0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0" fontId="18" fillId="2" borderId="0" xfId="7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center" wrapText="1"/>
    </xf>
    <xf numFmtId="0" fontId="27" fillId="0" borderId="0" xfId="2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66" fontId="1" fillId="0" borderId="1" xfId="7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4" fillId="2" borderId="0" xfId="2" applyNumberFormat="1" applyFont="1" applyFill="1" applyAlignment="1">
      <alignment vertical="top"/>
    </xf>
  </cellXfs>
  <cellStyles count="102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0"/>
  <tableStyles count="0" defaultTableStyle="TableStyleMedium2" defaultPivotStyle="PivotStyleLight16"/>
  <colors>
    <mruColors>
      <color rgb="FF004B8C"/>
      <color rgb="FFEDF0F7"/>
      <color rgb="FF929292"/>
      <color rgb="FFA7B9E3"/>
      <color rgb="FFCCCCCC"/>
      <color rgb="FFFFFF66"/>
      <color rgb="FFDA2128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214059795699"/>
          <c:y val="8.3109847389825506E-2"/>
          <c:w val="0.85363511659807956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SF1.4.A'!$L$5:$L$13</c:f>
              <c:strCache>
                <c:ptCount val="9"/>
                <c:pt idx="0">
                  <c:v>Singapore</c:v>
                </c:pt>
                <c:pt idx="1">
                  <c:v>Mongolia</c:v>
                </c:pt>
                <c:pt idx="2">
                  <c:v>New Zealand</c:v>
                </c:pt>
                <c:pt idx="3">
                  <c:v>Australia</c:v>
                </c:pt>
                <c:pt idx="4">
                  <c:v>Korea</c:v>
                </c:pt>
                <c:pt idx="5">
                  <c:v>Malaysia</c:v>
                </c:pt>
                <c:pt idx="6">
                  <c:v>Thailand</c:v>
                </c:pt>
                <c:pt idx="7">
                  <c:v>Japan</c:v>
                </c:pt>
                <c:pt idx="8">
                  <c:v>Viet Nam</c:v>
                </c:pt>
              </c:strCache>
            </c:strRef>
          </c:cat>
          <c:val>
            <c:numRef>
              <c:f>'Chart SF1.4.A'!$N$5:$N$13</c:f>
              <c:numCache>
                <c:formatCode>#,##0</c:formatCode>
                <c:ptCount val="9"/>
                <c:pt idx="0">
                  <c:v>719.66099999999994</c:v>
                </c:pt>
                <c:pt idx="1">
                  <c:v>1019.3159999999999</c:v>
                </c:pt>
                <c:pt idx="2">
                  <c:v>936.99300000000005</c:v>
                </c:pt>
                <c:pt idx="3">
                  <c:v>4919.5460000000003</c:v>
                </c:pt>
                <c:pt idx="4">
                  <c:v>6430.5959999999995</c:v>
                </c:pt>
                <c:pt idx="5">
                  <c:v>7589.2179999999998</c:v>
                </c:pt>
                <c:pt idx="6">
                  <c:v>11553.638000000001</c:v>
                </c:pt>
                <c:pt idx="7">
                  <c:v>15744.494000000001</c:v>
                </c:pt>
                <c:pt idx="8">
                  <c:v>22576.745999999999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SF1.4.A'!$L$5:$L$13</c:f>
              <c:strCache>
                <c:ptCount val="9"/>
                <c:pt idx="0">
                  <c:v>Singapore</c:v>
                </c:pt>
                <c:pt idx="1">
                  <c:v>Mongolia</c:v>
                </c:pt>
                <c:pt idx="2">
                  <c:v>New Zealand</c:v>
                </c:pt>
                <c:pt idx="3">
                  <c:v>Australia</c:v>
                </c:pt>
                <c:pt idx="4">
                  <c:v>Korea</c:v>
                </c:pt>
                <c:pt idx="5">
                  <c:v>Malaysia</c:v>
                </c:pt>
                <c:pt idx="6">
                  <c:v>Thailand</c:v>
                </c:pt>
                <c:pt idx="7">
                  <c:v>Japan</c:v>
                </c:pt>
                <c:pt idx="8">
                  <c:v>Viet Nam</c:v>
                </c:pt>
              </c:strCache>
            </c:strRef>
          </c:cat>
          <c:val>
            <c:numRef>
              <c:f>'Chart SF1.4.A'!$O$5:$O$13</c:f>
              <c:numCache>
                <c:formatCode>#,##0</c:formatCode>
                <c:ptCount val="9"/>
                <c:pt idx="0">
                  <c:v>662.70600000000002</c:v>
                </c:pt>
                <c:pt idx="1">
                  <c:v>447.101</c:v>
                </c:pt>
                <c:pt idx="2">
                  <c:v>627.721</c:v>
                </c:pt>
                <c:pt idx="3">
                  <c:v>3114.4740000000002</c:v>
                </c:pt>
                <c:pt idx="4">
                  <c:v>5692.7209999999995</c:v>
                </c:pt>
                <c:pt idx="5">
                  <c:v>5532.799</c:v>
                </c:pt>
                <c:pt idx="6">
                  <c:v>9186.4140000000007</c:v>
                </c:pt>
                <c:pt idx="7">
                  <c:v>11699.522000000001</c:v>
                </c:pt>
                <c:pt idx="8">
                  <c:v>13321.069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4432"/>
        <c:axId val="48297088"/>
      </c:barChart>
      <c:catAx>
        <c:axId val="4827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7088"/>
        <c:crosses val="autoZero"/>
        <c:auto val="1"/>
        <c:lblAlgn val="ctr"/>
        <c:lblOffset val="0"/>
        <c:tickLblSkip val="1"/>
        <c:noMultiLvlLbl val="0"/>
      </c:catAx>
      <c:valAx>
        <c:axId val="48297088"/>
        <c:scaling>
          <c:orientation val="minMax"/>
          <c:max val="45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Population (thousands)</a:t>
                </a:r>
              </a:p>
            </c:rich>
          </c:tx>
          <c:layout>
            <c:manualLayout>
              <c:xMode val="edge"/>
              <c:yMode val="edge"/>
              <c:x val="3.0486968449931411E-2"/>
              <c:y val="0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4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618796484110885"/>
          <c:y val="8.3109847389825506E-2"/>
          <c:w val="0.22622023890015777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SF1.4.A'!$L$14:$L$15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SF1.4.A'!$N$14:$N$15</c:f>
              <c:numCache>
                <c:formatCode>#,##0</c:formatCode>
                <c:ptCount val="2"/>
                <c:pt idx="0">
                  <c:v>70941.101999999999</c:v>
                </c:pt>
                <c:pt idx="1">
                  <c:v>254930.37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SF1.4.A'!$L$14:$L$15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SF1.4.A'!$O$14:$O$15</c:f>
              <c:numCache>
                <c:formatCode>#,##0</c:formatCode>
                <c:ptCount val="2"/>
                <c:pt idx="0">
                  <c:v>45971.612999999998</c:v>
                </c:pt>
                <c:pt idx="1">
                  <c:v>169500.027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49632"/>
        <c:axId val="93751168"/>
      </c:barChart>
      <c:catAx>
        <c:axId val="93749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1168"/>
        <c:crosses val="autoZero"/>
        <c:auto val="1"/>
        <c:lblAlgn val="ctr"/>
        <c:lblOffset val="0"/>
        <c:tickLblSkip val="1"/>
        <c:noMultiLvlLbl val="0"/>
      </c:catAx>
      <c:valAx>
        <c:axId val="93751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9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646985547564227E-3"/>
          <c:y val="0.16967139718520904"/>
          <c:w val="0.98904412680655451"/>
          <c:h val="0.82530335390669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SF1.4.B'!$N$4</c:f>
              <c:strCache>
                <c:ptCount val="1"/>
                <c:pt idx="0">
                  <c:v>0-4 year 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5-4353-B844-B40505350EB8}"/>
              </c:ext>
            </c:extLst>
          </c:dPt>
          <c:dPt>
            <c:idx val="27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5-4353-B844-B40505350EB8}"/>
              </c:ext>
            </c:extLst>
          </c:dPt>
          <c:cat>
            <c:strRef>
              <c:f>'Chart SF1.4.B'!$L$5:$L$16</c:f>
              <c:strCache>
                <c:ptCount val="12"/>
                <c:pt idx="0">
                  <c:v>Korea</c:v>
                </c:pt>
                <c:pt idx="1">
                  <c:v>Thailand</c:v>
                </c:pt>
                <c:pt idx="2">
                  <c:v>Japan</c:v>
                </c:pt>
                <c:pt idx="3">
                  <c:v>Singapore</c:v>
                </c:pt>
                <c:pt idx="4">
                  <c:v>OECD average (a)</c:v>
                </c:pt>
                <c:pt idx="5">
                  <c:v>China</c:v>
                </c:pt>
                <c:pt idx="6">
                  <c:v>New Zealand</c:v>
                </c:pt>
                <c:pt idx="7">
                  <c:v>Malaysia</c:v>
                </c:pt>
                <c:pt idx="8">
                  <c:v>Indonesia</c:v>
                </c:pt>
                <c:pt idx="9">
                  <c:v>Australia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SF1.4.B'!$N$5:$N$16</c:f>
              <c:numCache>
                <c:formatCode>0.0</c:formatCode>
                <c:ptCount val="12"/>
                <c:pt idx="0">
                  <c:v>15.647623501059982</c:v>
                </c:pt>
                <c:pt idx="1">
                  <c:v>17.338683625286958</c:v>
                </c:pt>
                <c:pt idx="2">
                  <c:v>17.411737407528108</c:v>
                </c:pt>
                <c:pt idx="3">
                  <c:v>18.676444099142994</c:v>
                </c:pt>
                <c:pt idx="4">
                  <c:v>19.349925560538601</c:v>
                </c:pt>
                <c:pt idx="5">
                  <c:v>19.775312417126433</c:v>
                </c:pt>
                <c:pt idx="6">
                  <c:v>19.253230941884585</c:v>
                </c:pt>
                <c:pt idx="7">
                  <c:v>20.081607880861611</c:v>
                </c:pt>
                <c:pt idx="8">
                  <c:v>20.235861428759051</c:v>
                </c:pt>
                <c:pt idx="9">
                  <c:v>20.782957971227354</c:v>
                </c:pt>
                <c:pt idx="10">
                  <c:v>21.985934241401605</c:v>
                </c:pt>
                <c:pt idx="11">
                  <c:v>26.55084002921841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296-4B4F-9C49-E62EEDC93D66}"/>
            </c:ext>
          </c:extLst>
        </c:ser>
        <c:ser>
          <c:idx val="1"/>
          <c:order val="1"/>
          <c:tx>
            <c:strRef>
              <c:f>'Chart SF1.4.B'!$O$4</c:f>
              <c:strCache>
                <c:ptCount val="1"/>
                <c:pt idx="0">
                  <c:v>5-9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25-4353-B844-B40505350EB8}"/>
              </c:ext>
            </c:extLst>
          </c:dPt>
          <c:val>
            <c:numRef>
              <c:f>'Chart SF1.4.B'!$O$5:$O$16</c:f>
              <c:numCache>
                <c:formatCode>0.0</c:formatCode>
                <c:ptCount val="12"/>
                <c:pt idx="0">
                  <c:v>18.61538389204869</c:v>
                </c:pt>
                <c:pt idx="1">
                  <c:v>18.533130968041931</c:v>
                </c:pt>
                <c:pt idx="2">
                  <c:v>19.681842482528793</c:v>
                </c:pt>
                <c:pt idx="3">
                  <c:v>15.977088573439616</c:v>
                </c:pt>
                <c:pt idx="4">
                  <c:v>20.040949382551009</c:v>
                </c:pt>
                <c:pt idx="5">
                  <c:v>20.43566733510842</c:v>
                </c:pt>
                <c:pt idx="6">
                  <c:v>20.069354527408844</c:v>
                </c:pt>
                <c:pt idx="7">
                  <c:v>19.113517380750235</c:v>
                </c:pt>
                <c:pt idx="8">
                  <c:v>20.783153483348666</c:v>
                </c:pt>
                <c:pt idx="9">
                  <c:v>20.404044301607417</c:v>
                </c:pt>
                <c:pt idx="10">
                  <c:v>21.132489540101538</c:v>
                </c:pt>
                <c:pt idx="11">
                  <c:v>20.63206720233747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296-4B4F-9C49-E62EEDC93D66}"/>
            </c:ext>
          </c:extLst>
        </c:ser>
        <c:ser>
          <c:idx val="2"/>
          <c:order val="2"/>
          <c:tx>
            <c:strRef>
              <c:f>'Chart SF1.4.B'!$P$4</c:f>
              <c:strCache>
                <c:ptCount val="1"/>
                <c:pt idx="0">
                  <c:v>10-14 year olds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E25-4353-B844-B40505350EB8}"/>
              </c:ext>
            </c:extLst>
          </c:dPt>
          <c:dPt>
            <c:idx val="2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E25-4353-B844-B40505350EB8}"/>
              </c:ext>
            </c:extLst>
          </c:dPt>
          <c:dPt>
            <c:idx val="2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E25-4353-B844-B40505350EB8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E25-4353-B844-B40505350EB8}"/>
              </c:ext>
            </c:extLst>
          </c:dPt>
          <c:val>
            <c:numRef>
              <c:f>'Chart SF1.4.B'!$P$5:$P$16</c:f>
              <c:numCache>
                <c:formatCode>0.0</c:formatCode>
                <c:ptCount val="12"/>
                <c:pt idx="0">
                  <c:v>18.780198521576231</c:v>
                </c:pt>
                <c:pt idx="1">
                  <c:v>19.83507563047576</c:v>
                </c:pt>
                <c:pt idx="2">
                  <c:v>20.275917343875616</c:v>
                </c:pt>
                <c:pt idx="3">
                  <c:v>17.406520844319925</c:v>
                </c:pt>
                <c:pt idx="4">
                  <c:v>20.284957504755099</c:v>
                </c:pt>
                <c:pt idx="5">
                  <c:v>19.853137191773754</c:v>
                </c:pt>
                <c:pt idx="6">
                  <c:v>20.560115139252286</c:v>
                </c:pt>
                <c:pt idx="7">
                  <c:v>18.640632762478511</c:v>
                </c:pt>
                <c:pt idx="8">
                  <c:v>19.659673458100769</c:v>
                </c:pt>
                <c:pt idx="9">
                  <c:v>20.04692544952589</c:v>
                </c:pt>
                <c:pt idx="10">
                  <c:v>19.773275894368503</c:v>
                </c:pt>
                <c:pt idx="11">
                  <c:v>16.031555880204529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296-4B4F-9C49-E62EEDC93D66}"/>
            </c:ext>
          </c:extLst>
        </c:ser>
        <c:ser>
          <c:idx val="4"/>
          <c:order val="3"/>
          <c:tx>
            <c:strRef>
              <c:f>'Chart SF1.4.B'!$Q$4</c:f>
              <c:strCache>
                <c:ptCount val="1"/>
                <c:pt idx="0">
                  <c:v>15-19 year olds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929292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E25-4353-B844-B40505350EB8}"/>
              </c:ext>
            </c:extLst>
          </c:dPt>
          <c:dPt>
            <c:idx val="21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E25-4353-B844-B40505350EB8}"/>
              </c:ext>
            </c:extLst>
          </c:dPt>
          <c:val>
            <c:numRef>
              <c:f>'Chart SF1.4.B'!$Q$5:$Q$16</c:f>
              <c:numCache>
                <c:formatCode>0.0</c:formatCode>
                <c:ptCount val="12"/>
                <c:pt idx="0">
                  <c:v>20.427379734440667</c:v>
                </c:pt>
                <c:pt idx="1">
                  <c:v>21.111359797940718</c:v>
                </c:pt>
                <c:pt idx="2">
                  <c:v>20.779192812014099</c:v>
                </c:pt>
                <c:pt idx="3">
                  <c:v>19.18224321037756</c:v>
                </c:pt>
                <c:pt idx="4">
                  <c:v>19.6676879413723</c:v>
                </c:pt>
                <c:pt idx="5">
                  <c:v>19.400556506323934</c:v>
                </c:pt>
                <c:pt idx="6">
                  <c:v>19.380282914321722</c:v>
                </c:pt>
                <c:pt idx="7">
                  <c:v>20.345515479822961</c:v>
                </c:pt>
                <c:pt idx="8">
                  <c:v>19.94508809413929</c:v>
                </c:pt>
                <c:pt idx="9">
                  <c:v>18.918374611962626</c:v>
                </c:pt>
                <c:pt idx="10">
                  <c:v>18.109366823579656</c:v>
                </c:pt>
                <c:pt idx="11">
                  <c:v>16.804601899196495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296-4B4F-9C49-E62EEDC93D66}"/>
            </c:ext>
          </c:extLst>
        </c:ser>
        <c:ser>
          <c:idx val="3"/>
          <c:order val="4"/>
          <c:tx>
            <c:strRef>
              <c:f>'Chart SF1.4.B'!$R$4</c:f>
              <c:strCache>
                <c:ptCount val="1"/>
                <c:pt idx="0">
                  <c:v>20-24 year olds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val="EDF0F7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5-4353-B844-B40505350EB8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E25-4353-B844-B40505350EB8}"/>
              </c:ext>
            </c:extLst>
          </c:dPt>
          <c:cat>
            <c:strRef>
              <c:f>'Chart SF1.4.B'!$L$5:$L$16</c:f>
              <c:strCache>
                <c:ptCount val="12"/>
                <c:pt idx="0">
                  <c:v>Korea</c:v>
                </c:pt>
                <c:pt idx="1">
                  <c:v>Thailand</c:v>
                </c:pt>
                <c:pt idx="2">
                  <c:v>Japan</c:v>
                </c:pt>
                <c:pt idx="3">
                  <c:v>Singapore</c:v>
                </c:pt>
                <c:pt idx="4">
                  <c:v>OECD average (a)</c:v>
                </c:pt>
                <c:pt idx="5">
                  <c:v>China</c:v>
                </c:pt>
                <c:pt idx="6">
                  <c:v>New Zealand</c:v>
                </c:pt>
                <c:pt idx="7">
                  <c:v>Malaysia</c:v>
                </c:pt>
                <c:pt idx="8">
                  <c:v>Indonesia</c:v>
                </c:pt>
                <c:pt idx="9">
                  <c:v>Australia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SF1.4.B'!$R$5:$R$16</c:f>
              <c:numCache>
                <c:formatCode>0.0</c:formatCode>
                <c:ptCount val="12"/>
                <c:pt idx="0">
                  <c:v>26.529414350874436</c:v>
                </c:pt>
                <c:pt idx="1">
                  <c:v>23.181749978254636</c:v>
                </c:pt>
                <c:pt idx="2">
                  <c:v>21.85130995405337</c:v>
                </c:pt>
                <c:pt idx="3">
                  <c:v>28.757703272719908</c:v>
                </c:pt>
                <c:pt idx="4">
                  <c:v>20.656479610782974</c:v>
                </c:pt>
                <c:pt idx="5">
                  <c:v>20.53532654966746</c:v>
                </c:pt>
                <c:pt idx="6">
                  <c:v>20.737016477132563</c:v>
                </c:pt>
                <c:pt idx="7">
                  <c:v>21.81872649608669</c:v>
                </c:pt>
                <c:pt idx="8">
                  <c:v>19.376223535652219</c:v>
                </c:pt>
                <c:pt idx="9">
                  <c:v>19.847697665676709</c:v>
                </c:pt>
                <c:pt idx="10">
                  <c:v>18.998933500548716</c:v>
                </c:pt>
                <c:pt idx="11">
                  <c:v>19.994448502556612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296-4B4F-9C49-E62EEDC93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324544"/>
        <c:axId val="217334528"/>
      </c:barChart>
      <c:catAx>
        <c:axId val="217324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34528"/>
        <c:crosses val="autoZero"/>
        <c:auto val="1"/>
        <c:lblAlgn val="ctr"/>
        <c:lblOffset val="0"/>
        <c:tickLblSkip val="1"/>
        <c:noMultiLvlLbl val="0"/>
      </c:catAx>
      <c:valAx>
        <c:axId val="217334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245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876179999302962E-2"/>
          <c:y val="2.0100995632386029E-2"/>
          <c:w val="0.92607718662838301"/>
          <c:h val="7.5378733621447647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18844880949021156"/>
          <c:w val="0.94955132239791395"/>
          <c:h val="0.75111111111111106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SF1.4.C'!$N$4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SF1.4.C'!$N$5:$N$9</c:f>
              <c:numCache>
                <c:formatCode>0.0</c:formatCode>
                <c:ptCount val="5"/>
                <c:pt idx="0">
                  <c:v>100</c:v>
                </c:pt>
                <c:pt idx="1">
                  <c:v>100.81840786046747</c:v>
                </c:pt>
                <c:pt idx="2">
                  <c:v>106.32098220037918</c:v>
                </c:pt>
                <c:pt idx="3">
                  <c:v>113.97781218804141</c:v>
                </c:pt>
                <c:pt idx="4">
                  <c:v>124.04705044616932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3-49FD-9A76-145CD1010EB1}"/>
            </c:ext>
          </c:extLst>
        </c:ser>
        <c:ser>
          <c:idx val="0"/>
          <c:order val="1"/>
          <c:tx>
            <c:strRef>
              <c:f>'Chart SF1.4.C'!$O$4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SF1.4.C'!$O$5:$O$9</c:f>
              <c:numCache>
                <c:formatCode>0.0</c:formatCode>
                <c:ptCount val="5"/>
                <c:pt idx="0">
                  <c:v>100</c:v>
                </c:pt>
                <c:pt idx="1">
                  <c:v>84.666947052959642</c:v>
                </c:pt>
                <c:pt idx="2">
                  <c:v>79.840785481398186</c:v>
                </c:pt>
                <c:pt idx="3">
                  <c:v>79.393952492278274</c:v>
                </c:pt>
                <c:pt idx="4">
                  <c:v>79.687897346807915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SF1.4.C'!$P$4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SF1.4.C'!$P$5:$P$9</c:f>
              <c:numCache>
                <c:formatCode>0.0</c:formatCode>
                <c:ptCount val="5"/>
                <c:pt idx="0">
                  <c:v>100</c:v>
                </c:pt>
                <c:pt idx="1">
                  <c:v>104.15819247923466</c:v>
                </c:pt>
                <c:pt idx="2">
                  <c:v>107.39001260530246</c:v>
                </c:pt>
                <c:pt idx="3">
                  <c:v>109.25773912458399</c:v>
                </c:pt>
                <c:pt idx="4">
                  <c:v>109.2768168290215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2"/>
          <c:order val="3"/>
          <c:tx>
            <c:strRef>
              <c:f>'Chart SF1.4.C'!$Q$4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SF1.4.C'!$Q$5:$Q$9</c:f>
              <c:numCache>
                <c:formatCode>0.0</c:formatCode>
                <c:ptCount val="5"/>
                <c:pt idx="0">
                  <c:v>100</c:v>
                </c:pt>
                <c:pt idx="1">
                  <c:v>94.135325926879503</c:v>
                </c:pt>
                <c:pt idx="2">
                  <c:v>91.054662497784832</c:v>
                </c:pt>
                <c:pt idx="3">
                  <c:v>88.179409163000273</c:v>
                </c:pt>
                <c:pt idx="4">
                  <c:v>83.511800790292611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47-4FC5-825C-488A5CC22928}"/>
            </c:ext>
          </c:extLst>
        </c:ser>
        <c:ser>
          <c:idx val="4"/>
          <c:order val="4"/>
          <c:tx>
            <c:strRef>
              <c:f>'Chart SF1.4.C'!$R$4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SF1.4.C'!$R$5:$R$9</c:f>
              <c:numCache>
                <c:formatCode>0.0</c:formatCode>
                <c:ptCount val="5"/>
                <c:pt idx="0">
                  <c:v>100</c:v>
                </c:pt>
                <c:pt idx="1">
                  <c:v>93.877943426379744</c:v>
                </c:pt>
                <c:pt idx="2">
                  <c:v>81.679033232207715</c:v>
                </c:pt>
                <c:pt idx="3">
                  <c:v>71.71344583595824</c:v>
                </c:pt>
                <c:pt idx="4">
                  <c:v>65.839621560672128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ser>
          <c:idx val="10"/>
          <c:order val="5"/>
          <c:tx>
            <c:strRef>
              <c:f>'Chart SF1.4.C'!$S$4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SF1.4.C'!$S$5:$S$9</c:f>
              <c:numCache>
                <c:formatCode>0.0</c:formatCode>
                <c:ptCount val="5"/>
                <c:pt idx="0">
                  <c:v>100</c:v>
                </c:pt>
                <c:pt idx="1">
                  <c:v>101.12117221707793</c:v>
                </c:pt>
                <c:pt idx="2">
                  <c:v>101.94600453628692</c:v>
                </c:pt>
                <c:pt idx="3">
                  <c:v>98.166381533062307</c:v>
                </c:pt>
                <c:pt idx="4">
                  <c:v>98.093430759582475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33-49FD-9A76-145CD1010EB1}"/>
            </c:ext>
          </c:extLst>
        </c:ser>
        <c:ser>
          <c:idx val="11"/>
          <c:order val="6"/>
          <c:tx>
            <c:strRef>
              <c:f>'Chart SF1.4.C'!$T$4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noFill/>
            </c:spPr>
          </c:marker>
          <c:val>
            <c:numRef>
              <c:f>'Chart SF1.4.C'!$T$5:$T$9</c:f>
              <c:numCache>
                <c:formatCode>0.0</c:formatCode>
                <c:ptCount val="5"/>
                <c:pt idx="0">
                  <c:v>100</c:v>
                </c:pt>
                <c:pt idx="1">
                  <c:v>87.675815996151684</c:v>
                </c:pt>
                <c:pt idx="2">
                  <c:v>88.166451338930656</c:v>
                </c:pt>
                <c:pt idx="3">
                  <c:v>103.81388006185124</c:v>
                </c:pt>
                <c:pt idx="4">
                  <c:v>122.2768838777706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B-4C0D-9A8A-AB5C554C5106}"/>
            </c:ext>
          </c:extLst>
        </c:ser>
        <c:ser>
          <c:idx val="7"/>
          <c:order val="7"/>
          <c:tx>
            <c:strRef>
              <c:f>'Chart SF1.4.C'!$U$4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SF1.4.C'!$U$5:$U$9</c:f>
              <c:numCache>
                <c:formatCode>0.0</c:formatCode>
                <c:ptCount val="5"/>
                <c:pt idx="0">
                  <c:v>100</c:v>
                </c:pt>
                <c:pt idx="1">
                  <c:v>101.63978000892102</c:v>
                </c:pt>
                <c:pt idx="2">
                  <c:v>102.18713387581981</c:v>
                </c:pt>
                <c:pt idx="3">
                  <c:v>105.13129990269012</c:v>
                </c:pt>
                <c:pt idx="4">
                  <c:v>106.89177611652545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49FD-9A76-145CD1010EB1}"/>
            </c:ext>
          </c:extLst>
        </c:ser>
        <c:ser>
          <c:idx val="3"/>
          <c:order val="8"/>
          <c:tx>
            <c:strRef>
              <c:f>'Chart SF1.4.C'!$V$4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SF1.4.C'!$V$5:$V$9</c:f>
              <c:numCache>
                <c:formatCode>0.0</c:formatCode>
                <c:ptCount val="5"/>
                <c:pt idx="0">
                  <c:v>100</c:v>
                </c:pt>
                <c:pt idx="1">
                  <c:v>97.486279935740896</c:v>
                </c:pt>
                <c:pt idx="2">
                  <c:v>95.254323627695086</c:v>
                </c:pt>
                <c:pt idx="3">
                  <c:v>93.709929253949539</c:v>
                </c:pt>
                <c:pt idx="4">
                  <c:v>95.468166930433256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47-4FC5-825C-488A5CC22928}"/>
            </c:ext>
          </c:extLst>
        </c:ser>
        <c:ser>
          <c:idx val="6"/>
          <c:order val="9"/>
          <c:tx>
            <c:strRef>
              <c:f>'Chart SF1.4.C'!$W$4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SF1.4.C'!$W$5:$W$9</c:f>
              <c:numCache>
                <c:formatCode>0.0</c:formatCode>
                <c:ptCount val="5"/>
                <c:pt idx="0">
                  <c:v>100</c:v>
                </c:pt>
                <c:pt idx="1">
                  <c:v>92.235687491955929</c:v>
                </c:pt>
                <c:pt idx="2">
                  <c:v>85.387386627114978</c:v>
                </c:pt>
                <c:pt idx="3">
                  <c:v>81.812797680103117</c:v>
                </c:pt>
                <c:pt idx="4">
                  <c:v>76.531730828528652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47-4FC5-825C-488A5CC22928}"/>
            </c:ext>
          </c:extLst>
        </c:ser>
        <c:ser>
          <c:idx val="8"/>
          <c:order val="10"/>
          <c:tx>
            <c:strRef>
              <c:f>'Chart SF1.4.C'!$X$4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SF1.4.C'!$X$5:$X$9</c:f>
              <c:numCache>
                <c:formatCode>0.0</c:formatCode>
                <c:ptCount val="5"/>
                <c:pt idx="0">
                  <c:v>100</c:v>
                </c:pt>
                <c:pt idx="1">
                  <c:v>90.05115763196531</c:v>
                </c:pt>
                <c:pt idx="2">
                  <c:v>82.377053078787839</c:v>
                </c:pt>
                <c:pt idx="3">
                  <c:v>84.593052797225468</c:v>
                </c:pt>
                <c:pt idx="4">
                  <c:v>89.481449621341412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3-49FD-9A76-145CD1010EB1}"/>
            </c:ext>
          </c:extLst>
        </c:ser>
        <c:ser>
          <c:idx val="9"/>
          <c:order val="11"/>
          <c:tx>
            <c:strRef>
              <c:f>'Chart SF1.4.C'!$M$4</c:f>
              <c:strCache>
                <c:ptCount val="1"/>
                <c:pt idx="0">
                  <c:v>OECD total (a)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'Chart SF1.4.C'!$M$5:$M$9</c:f>
              <c:numCache>
                <c:formatCode>0.0</c:formatCode>
                <c:ptCount val="5"/>
                <c:pt idx="0">
                  <c:v>100</c:v>
                </c:pt>
                <c:pt idx="1">
                  <c:v>96.26442529562388</c:v>
                </c:pt>
                <c:pt idx="2">
                  <c:v>95.455780194816555</c:v>
                </c:pt>
                <c:pt idx="3">
                  <c:v>96.465668070324938</c:v>
                </c:pt>
                <c:pt idx="4">
                  <c:v>97.225470360151903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33-49FD-9A76-145CD101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42944"/>
        <c:axId val="217457024"/>
      </c:lineChart>
      <c:catAx>
        <c:axId val="217442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57024"/>
        <c:crossesAt val="100"/>
        <c:auto val="1"/>
        <c:lblAlgn val="ctr"/>
        <c:lblOffset val="0"/>
        <c:tickLblSkip val="1"/>
        <c:noMultiLvlLbl val="0"/>
      </c:catAx>
      <c:valAx>
        <c:axId val="217457024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938995241911515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429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0"/>
          <c:w val="0.89588554029498912"/>
          <c:h val="0.1371141781681304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21951795866754E-2"/>
          <c:y val="0.16048254345565294"/>
          <c:w val="0.93574745440405172"/>
          <c:h val="0.569533500686288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SF1.4.D'!$O$5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56-4AB9-8F22-E0E7969A050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2D-49E7-A30D-0E67D41C5720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2D-49E7-A30D-0E67D41C5720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2D-49E7-A30D-0E67D41C5720}"/>
              </c:ext>
            </c:extLst>
          </c:dPt>
          <c:dPt>
            <c:idx val="2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2D-49E7-A30D-0E67D41C5720}"/>
              </c:ext>
            </c:extLst>
          </c:dPt>
          <c:cat>
            <c:strRef>
              <c:f>'Chart SF1.4.D'!$L$6:$L$17</c:f>
              <c:strCache>
                <c:ptCount val="12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SF1.4.D'!$O$6:$O$17</c:f>
              <c:numCache>
                <c:formatCode>0.0</c:formatCode>
                <c:ptCount val="12"/>
                <c:pt idx="0">
                  <c:v>24.111981169331798</c:v>
                </c:pt>
                <c:pt idx="1">
                  <c:v>25.993721401155</c:v>
                </c:pt>
                <c:pt idx="2">
                  <c:v>31.031784895838499</c:v>
                </c:pt>
                <c:pt idx="3">
                  <c:v>35.544309677091199</c:v>
                </c:pt>
                <c:pt idx="4">
                  <c:v>36.274046405697</c:v>
                </c:pt>
                <c:pt idx="5">
                  <c:v>38.105188427518414</c:v>
                </c:pt>
                <c:pt idx="6">
                  <c:v>43.142166675454398</c:v>
                </c:pt>
                <c:pt idx="7">
                  <c:v>44.410414956837101</c:v>
                </c:pt>
                <c:pt idx="8">
                  <c:v>47.979453669807199</c:v>
                </c:pt>
                <c:pt idx="9">
                  <c:v>51.860158706150997</c:v>
                </c:pt>
                <c:pt idx="10">
                  <c:v>58.136498046476397</c:v>
                </c:pt>
                <c:pt idx="11">
                  <c:v>65.187785380012571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08864"/>
        <c:axId val="217511040"/>
      </c:barChart>
      <c:lineChart>
        <c:grouping val="standard"/>
        <c:varyColors val="0"/>
        <c:ser>
          <c:idx val="4"/>
          <c:order val="0"/>
          <c:tx>
            <c:strRef>
              <c:f>'Chart SF1.4.D'!$N$5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SF1.4.D'!$L$6:$L$17</c:f>
              <c:strCache>
                <c:ptCount val="12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SF1.4.D'!$N$6:$N$17</c:f>
              <c:numCache>
                <c:formatCode>0.0</c:formatCode>
                <c:ptCount val="12"/>
                <c:pt idx="0">
                  <c:v>46.180132443523902</c:v>
                </c:pt>
                <c:pt idx="1">
                  <c:v>60.734601002500298</c:v>
                </c:pt>
                <c:pt idx="2">
                  <c:v>43.179966677851503</c:v>
                </c:pt>
                <c:pt idx="3">
                  <c:v>75.5876721913409</c:v>
                </c:pt>
                <c:pt idx="4">
                  <c:v>71.127706100986003</c:v>
                </c:pt>
                <c:pt idx="5">
                  <c:v>52.274660489961946</c:v>
                </c:pt>
                <c:pt idx="6">
                  <c:v>51.5934328596393</c:v>
                </c:pt>
                <c:pt idx="7">
                  <c:v>55.910133449380801</c:v>
                </c:pt>
                <c:pt idx="8">
                  <c:v>103.532703287098</c:v>
                </c:pt>
                <c:pt idx="9">
                  <c:v>96.093654550016396</c:v>
                </c:pt>
                <c:pt idx="10">
                  <c:v>97.210576384681602</c:v>
                </c:pt>
                <c:pt idx="11">
                  <c:v>116.733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8864"/>
        <c:axId val="217511040"/>
      </c:lineChart>
      <c:catAx>
        <c:axId val="21750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511040"/>
        <c:crosses val="autoZero"/>
        <c:auto val="1"/>
        <c:lblAlgn val="ctr"/>
        <c:lblOffset val="0"/>
        <c:tickLblSkip val="1"/>
        <c:noMultiLvlLbl val="0"/>
      </c:catAx>
      <c:valAx>
        <c:axId val="217511040"/>
        <c:scaling>
          <c:orientation val="minMax"/>
          <c:max val="1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508864"/>
        <c:crosses val="autoZero"/>
        <c:crossBetween val="between"/>
        <c:majorUnit val="10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4461585920207027E-2"/>
          <c:y val="4.5081833392146851E-2"/>
          <c:w val="0.93904936236412906"/>
          <c:h val="7.0398470960723922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4938995241911515E-3"/>
          <c:y val="0.16815040146674884"/>
          <c:w val="0.98938262559476076"/>
          <c:h val="0.8268693977723387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SF1.4.E'!$O$5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SF1.4.E'!$O$6:$O$26</c:f>
              <c:numCache>
                <c:formatCode>0.0</c:formatCode>
                <c:ptCount val="21"/>
                <c:pt idx="0">
                  <c:v>57.0342749979716</c:v>
                </c:pt>
                <c:pt idx="1">
                  <c:v>63.816132940824097</c:v>
                </c:pt>
                <c:pt idx="2">
                  <c:v>70.067037173508098</c:v>
                </c:pt>
                <c:pt idx="3">
                  <c:v>72.933091495836706</c:v>
                </c:pt>
                <c:pt idx="4">
                  <c:v>70.156241959413506</c:v>
                </c:pt>
                <c:pt idx="5">
                  <c:v>66.6129733431613</c:v>
                </c:pt>
                <c:pt idx="6">
                  <c:v>60.953944372675799</c:v>
                </c:pt>
                <c:pt idx="7">
                  <c:v>55.234810539997497</c:v>
                </c:pt>
                <c:pt idx="8">
                  <c:v>51.5934328596393</c:v>
                </c:pt>
                <c:pt idx="9">
                  <c:v>48.104843525774299</c:v>
                </c:pt>
                <c:pt idx="10">
                  <c:v>46.313003887652698</c:v>
                </c:pt>
                <c:pt idx="11">
                  <c:v>44.1909602741421</c:v>
                </c:pt>
                <c:pt idx="12">
                  <c:v>42.3289605081115</c:v>
                </c:pt>
                <c:pt idx="13">
                  <c:v>41.8349627044486</c:v>
                </c:pt>
                <c:pt idx="14">
                  <c:v>43.142166675454398</c:v>
                </c:pt>
                <c:pt idx="15">
                  <c:v>44.2893358253108</c:v>
                </c:pt>
                <c:pt idx="16">
                  <c:v>43.978844833888203</c:v>
                </c:pt>
                <c:pt idx="17">
                  <c:v>42.862585695728598</c:v>
                </c:pt>
                <c:pt idx="18">
                  <c:v>41.522313561705701</c:v>
                </c:pt>
                <c:pt idx="19">
                  <c:v>40.7428735079801</c:v>
                </c:pt>
                <c:pt idx="20">
                  <c:v>41.034473604197998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A-4069-8CD5-8C0DD2C8EB40}"/>
            </c:ext>
          </c:extLst>
        </c:ser>
        <c:ser>
          <c:idx val="0"/>
          <c:order val="1"/>
          <c:tx>
            <c:strRef>
              <c:f>'Chart SF1.4.E'!$P$5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SF1.4.E'!$P$6:$P$26</c:f>
              <c:numCache>
                <c:formatCode>0.0</c:formatCode>
                <c:ptCount val="21"/>
                <c:pt idx="0">
                  <c:v>83.414949469326999</c:v>
                </c:pt>
                <c:pt idx="1">
                  <c:v>93.384624056723297</c:v>
                </c:pt>
                <c:pt idx="2">
                  <c:v>99.426023235611794</c:v>
                </c:pt>
                <c:pt idx="3">
                  <c:v>109.338480823883</c:v>
                </c:pt>
                <c:pt idx="4">
                  <c:v>115.86114006048</c:v>
                </c:pt>
                <c:pt idx="5">
                  <c:v>106.350082678905</c:v>
                </c:pt>
                <c:pt idx="6">
                  <c:v>96.108550968537003</c:v>
                </c:pt>
                <c:pt idx="7">
                  <c:v>82.905828704594398</c:v>
                </c:pt>
                <c:pt idx="8">
                  <c:v>71.127706100986003</c:v>
                </c:pt>
                <c:pt idx="9">
                  <c:v>59.611271030130901</c:v>
                </c:pt>
                <c:pt idx="10">
                  <c:v>54.197683645382803</c:v>
                </c:pt>
                <c:pt idx="11">
                  <c:v>48.440712658791597</c:v>
                </c:pt>
                <c:pt idx="12">
                  <c:v>39.229155940621602</c:v>
                </c:pt>
                <c:pt idx="13">
                  <c:v>36.584893372821199</c:v>
                </c:pt>
                <c:pt idx="14">
                  <c:v>36.274046405697</c:v>
                </c:pt>
                <c:pt idx="15">
                  <c:v>35.835800480654697</c:v>
                </c:pt>
                <c:pt idx="16">
                  <c:v>35.233380809031097</c:v>
                </c:pt>
                <c:pt idx="17">
                  <c:v>34.774395554411903</c:v>
                </c:pt>
                <c:pt idx="18">
                  <c:v>34.370263176511997</c:v>
                </c:pt>
                <c:pt idx="19">
                  <c:v>34.108247985783301</c:v>
                </c:pt>
                <c:pt idx="20">
                  <c:v>34.6237268937968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A-4069-8CD5-8C0DD2C8EB40}"/>
            </c:ext>
          </c:extLst>
        </c:ser>
        <c:ser>
          <c:idx val="5"/>
          <c:order val="2"/>
          <c:tx>
            <c:strRef>
              <c:f>'Chart SF1.4.E'!$Q$5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SF1.4.E'!$Q$6:$Q$26</c:f>
              <c:numCache>
                <c:formatCode>0.0</c:formatCode>
                <c:ptCount val="21"/>
                <c:pt idx="0">
                  <c:v>108.42909758669801</c:v>
                </c:pt>
                <c:pt idx="1">
                  <c:v>104.830209505372</c:v>
                </c:pt>
                <c:pt idx="2">
                  <c:v>106.191174174352</c:v>
                </c:pt>
                <c:pt idx="3">
                  <c:v>111.80848406006</c:v>
                </c:pt>
                <c:pt idx="4">
                  <c:v>120.084793616062</c:v>
                </c:pt>
                <c:pt idx="5">
                  <c:v>122.442347147178</c:v>
                </c:pt>
                <c:pt idx="6">
                  <c:v>117.106913206969</c:v>
                </c:pt>
                <c:pt idx="7">
                  <c:v>108.39837904619201</c:v>
                </c:pt>
                <c:pt idx="8">
                  <c:v>97.210576384681602</c:v>
                </c:pt>
                <c:pt idx="9">
                  <c:v>86.483071064674505</c:v>
                </c:pt>
                <c:pt idx="10">
                  <c:v>76.209243287584101</c:v>
                </c:pt>
                <c:pt idx="11">
                  <c:v>71.416875375227804</c:v>
                </c:pt>
                <c:pt idx="12">
                  <c:v>65.646696415442605</c:v>
                </c:pt>
                <c:pt idx="13">
                  <c:v>62.260980871036097</c:v>
                </c:pt>
                <c:pt idx="14">
                  <c:v>58.136498046476397</c:v>
                </c:pt>
                <c:pt idx="15">
                  <c:v>54.669899904173498</c:v>
                </c:pt>
                <c:pt idx="16">
                  <c:v>52.319756757288602</c:v>
                </c:pt>
                <c:pt idx="17">
                  <c:v>49.479784562358901</c:v>
                </c:pt>
                <c:pt idx="18">
                  <c:v>47.593781420806501</c:v>
                </c:pt>
                <c:pt idx="19">
                  <c:v>46.183735750312799</c:v>
                </c:pt>
                <c:pt idx="20">
                  <c:v>45.025103830810203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CA-4069-8CD5-8C0DD2C8EB40}"/>
            </c:ext>
          </c:extLst>
        </c:ser>
        <c:ser>
          <c:idx val="2"/>
          <c:order val="3"/>
          <c:tx>
            <c:strRef>
              <c:f>'Chart SF1.4.E'!$R$5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SF1.4.E'!$R$6:$R$26</c:f>
              <c:numCache>
                <c:formatCode>0.0</c:formatCode>
                <c:ptCount val="21"/>
                <c:pt idx="0">
                  <c:v>92.2090459036786</c:v>
                </c:pt>
                <c:pt idx="1">
                  <c:v>83.986065340463895</c:v>
                </c:pt>
                <c:pt idx="2">
                  <c:v>74.340651269579098</c:v>
                </c:pt>
                <c:pt idx="3">
                  <c:v>64.745972352900793</c:v>
                </c:pt>
                <c:pt idx="4">
                  <c:v>54.924064119031399</c:v>
                </c:pt>
                <c:pt idx="5">
                  <c:v>51.956219903237503</c:v>
                </c:pt>
                <c:pt idx="6">
                  <c:v>50.5796070999344</c:v>
                </c:pt>
                <c:pt idx="7">
                  <c:v>47.718982816290399</c:v>
                </c:pt>
                <c:pt idx="8">
                  <c:v>43.179966677851503</c:v>
                </c:pt>
                <c:pt idx="9">
                  <c:v>36.851738401797498</c:v>
                </c:pt>
                <c:pt idx="10">
                  <c:v>33.331835424241</c:v>
                </c:pt>
                <c:pt idx="11">
                  <c:v>31.180774883891299</c:v>
                </c:pt>
                <c:pt idx="12">
                  <c:v>30.510715247898201</c:v>
                </c:pt>
                <c:pt idx="13">
                  <c:v>31.359561963576802</c:v>
                </c:pt>
                <c:pt idx="14">
                  <c:v>31.031784895838499</c:v>
                </c:pt>
                <c:pt idx="15">
                  <c:v>30.108104993848698</c:v>
                </c:pt>
                <c:pt idx="16">
                  <c:v>29.193540252184501</c:v>
                </c:pt>
                <c:pt idx="17">
                  <c:v>28.778503698203298</c:v>
                </c:pt>
                <c:pt idx="18">
                  <c:v>30.255947584729899</c:v>
                </c:pt>
                <c:pt idx="19">
                  <c:v>31.9031450029048</c:v>
                </c:pt>
                <c:pt idx="20">
                  <c:v>33.388246129626197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CA-4069-8CD5-8C0DD2C8EB40}"/>
            </c:ext>
          </c:extLst>
        </c:ser>
        <c:ser>
          <c:idx val="4"/>
          <c:order val="4"/>
          <c:tx>
            <c:strRef>
              <c:f>'Chart SF1.4.E'!$S$5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SF1.4.E'!$S$6:$S$26</c:f>
              <c:numCache>
                <c:formatCode>0.0</c:formatCode>
                <c:ptCount val="21"/>
                <c:pt idx="0">
                  <c:v>114.465561467985</c:v>
                </c:pt>
                <c:pt idx="1">
                  <c:v>118.197904158912</c:v>
                </c:pt>
                <c:pt idx="2">
                  <c:v>119.239819289853</c:v>
                </c:pt>
                <c:pt idx="3">
                  <c:v>122.212515490849</c:v>
                </c:pt>
                <c:pt idx="4">
                  <c:v>117.14701410022801</c:v>
                </c:pt>
                <c:pt idx="5">
                  <c:v>109.071071855944</c:v>
                </c:pt>
                <c:pt idx="6">
                  <c:v>89.931854893127095</c:v>
                </c:pt>
                <c:pt idx="7">
                  <c:v>74.701492721288801</c:v>
                </c:pt>
                <c:pt idx="8">
                  <c:v>60.734601002500298</c:v>
                </c:pt>
                <c:pt idx="9">
                  <c:v>51.088642255148997</c:v>
                </c:pt>
                <c:pt idx="10">
                  <c:v>44.808870265611397</c:v>
                </c:pt>
                <c:pt idx="11">
                  <c:v>38.2238451096689</c:v>
                </c:pt>
                <c:pt idx="12">
                  <c:v>35.013173739081502</c:v>
                </c:pt>
                <c:pt idx="13">
                  <c:v>29.97328988796</c:v>
                </c:pt>
                <c:pt idx="14">
                  <c:v>25.993721401155</c:v>
                </c:pt>
                <c:pt idx="15">
                  <c:v>24.962211207227899</c:v>
                </c:pt>
                <c:pt idx="16">
                  <c:v>24.699985267003498</c:v>
                </c:pt>
                <c:pt idx="17">
                  <c:v>24.548380497179298</c:v>
                </c:pt>
                <c:pt idx="18">
                  <c:v>25.5168085801986</c:v>
                </c:pt>
                <c:pt idx="19">
                  <c:v>26.766696669344501</c:v>
                </c:pt>
                <c:pt idx="20">
                  <c:v>28.1273671624377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A-4069-8CD5-8C0DD2C8EB40}"/>
            </c:ext>
          </c:extLst>
        </c:ser>
        <c:ser>
          <c:idx val="10"/>
          <c:order val="5"/>
          <c:tx>
            <c:strRef>
              <c:f>'Chart SF1.4.E'!$T$5</c:f>
              <c:strCache>
                <c:ptCount val="1"/>
                <c:pt idx="0">
                  <c:v>Malaysia</c:v>
                </c:pt>
              </c:strCache>
            </c:strRef>
          </c:tx>
          <c:spPr>
            <a:ln w="158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SF1.4.E'!$T$6:$T$26</c:f>
              <c:numCache>
                <c:formatCode>0.0</c:formatCode>
                <c:ptCount val="21"/>
                <c:pt idx="0">
                  <c:v>113.06051376150801</c:v>
                </c:pt>
                <c:pt idx="1">
                  <c:v>123.890898232512</c:v>
                </c:pt>
                <c:pt idx="2">
                  <c:v>128.311102571036</c:v>
                </c:pt>
                <c:pt idx="3">
                  <c:v>138.74988673227099</c:v>
                </c:pt>
                <c:pt idx="4">
                  <c:v>133.73731493157501</c:v>
                </c:pt>
                <c:pt idx="5">
                  <c:v>122.02243626088099</c:v>
                </c:pt>
                <c:pt idx="6">
                  <c:v>112.889773563093</c:v>
                </c:pt>
                <c:pt idx="7">
                  <c:v>103.299628923529</c:v>
                </c:pt>
                <c:pt idx="8">
                  <c:v>96.093654550016396</c:v>
                </c:pt>
                <c:pt idx="9">
                  <c:v>89.417055047064594</c:v>
                </c:pt>
                <c:pt idx="10">
                  <c:v>81.566912447141902</c:v>
                </c:pt>
                <c:pt idx="11">
                  <c:v>73.394302625415307</c:v>
                </c:pt>
                <c:pt idx="12">
                  <c:v>66.5916493800745</c:v>
                </c:pt>
                <c:pt idx="13">
                  <c:v>57.735648333290499</c:v>
                </c:pt>
                <c:pt idx="14">
                  <c:v>51.860158706150997</c:v>
                </c:pt>
                <c:pt idx="15">
                  <c:v>48.5764485767656</c:v>
                </c:pt>
                <c:pt idx="16">
                  <c:v>47.0073781411647</c:v>
                </c:pt>
                <c:pt idx="17">
                  <c:v>44.8747989886025</c:v>
                </c:pt>
                <c:pt idx="18">
                  <c:v>41.8969805681905</c:v>
                </c:pt>
                <c:pt idx="19">
                  <c:v>39.0789146850435</c:v>
                </c:pt>
                <c:pt idx="20">
                  <c:v>37.706520666908403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9-441F-A5A2-8F3690C68E5E}"/>
            </c:ext>
          </c:extLst>
        </c:ser>
        <c:ser>
          <c:idx val="11"/>
          <c:order val="6"/>
          <c:tx>
            <c:strRef>
              <c:f>'Chart SF1.4.E'!$U$5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/>
          </c:spPr>
          <c:marker>
            <c:spPr>
              <a:noFill/>
            </c:spPr>
          </c:marker>
          <c:val>
            <c:numRef>
              <c:f>'Chart SF1.4.E'!$U$6:$U$26</c:f>
              <c:numCache>
                <c:formatCode>0.0</c:formatCode>
                <c:ptCount val="21"/>
                <c:pt idx="0">
                  <c:v>76.48976438415535</c:v>
                </c:pt>
                <c:pt idx="1">
                  <c:v>81.694756346282873</c:v>
                </c:pt>
                <c:pt idx="2">
                  <c:v>90.560039898075502</c:v>
                </c:pt>
                <c:pt idx="3">
                  <c:v>108.25584248055146</c:v>
                </c:pt>
                <c:pt idx="4">
                  <c:v>125.84660015172678</c:v>
                </c:pt>
                <c:pt idx="5">
                  <c:v>136.23193999942936</c:v>
                </c:pt>
                <c:pt idx="6">
                  <c:v>136.12605283027705</c:v>
                </c:pt>
                <c:pt idx="7">
                  <c:v>125.96998121982637</c:v>
                </c:pt>
                <c:pt idx="8">
                  <c:v>116.73339101850202</c:v>
                </c:pt>
                <c:pt idx="9">
                  <c:v>105.70001749299351</c:v>
                </c:pt>
                <c:pt idx="10">
                  <c:v>91.500650242513913</c:v>
                </c:pt>
                <c:pt idx="11">
                  <c:v>75.910771743131747</c:v>
                </c:pt>
                <c:pt idx="12">
                  <c:v>62.927811940530866</c:v>
                </c:pt>
                <c:pt idx="13">
                  <c:v>61.297905557016641</c:v>
                </c:pt>
                <c:pt idx="14">
                  <c:v>65.187785380012571</c:v>
                </c:pt>
                <c:pt idx="15">
                  <c:v>69.059497877888546</c:v>
                </c:pt>
                <c:pt idx="16">
                  <c:v>67.746633342977631</c:v>
                </c:pt>
                <c:pt idx="17">
                  <c:v>61.028708692948378</c:v>
                </c:pt>
                <c:pt idx="18">
                  <c:v>55.50888108801211</c:v>
                </c:pt>
                <c:pt idx="19">
                  <c:v>53.537782558081496</c:v>
                </c:pt>
                <c:pt idx="20">
                  <c:v>53.720716663610737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2-4B8A-8463-8A21E2B261F1}"/>
            </c:ext>
          </c:extLst>
        </c:ser>
        <c:ser>
          <c:idx val="7"/>
          <c:order val="7"/>
          <c:tx>
            <c:strRef>
              <c:f>'Chart SF1.4.E'!$V$5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val>
            <c:numRef>
              <c:f>'Chart SF1.4.E'!$V$6:$V$26</c:f>
              <c:numCache>
                <c:formatCode>0.0</c:formatCode>
                <c:ptCount val="21"/>
                <c:pt idx="0">
                  <c:v>65.586397686172901</c:v>
                </c:pt>
                <c:pt idx="1">
                  <c:v>72.339137487092401</c:v>
                </c:pt>
                <c:pt idx="2">
                  <c:v>79.985137581162107</c:v>
                </c:pt>
                <c:pt idx="3">
                  <c:v>83.595760384091506</c:v>
                </c:pt>
                <c:pt idx="4">
                  <c:v>81.201962220993593</c:v>
                </c:pt>
                <c:pt idx="5">
                  <c:v>76.644838846155295</c:v>
                </c:pt>
                <c:pt idx="6">
                  <c:v>69.819087849657905</c:v>
                </c:pt>
                <c:pt idx="7">
                  <c:v>60.7918662518587</c:v>
                </c:pt>
                <c:pt idx="8">
                  <c:v>55.910133449380801</c:v>
                </c:pt>
                <c:pt idx="9">
                  <c:v>52.353860757268599</c:v>
                </c:pt>
                <c:pt idx="10">
                  <c:v>51.244712217522</c:v>
                </c:pt>
                <c:pt idx="11">
                  <c:v>49.034096474371196</c:v>
                </c:pt>
                <c:pt idx="12">
                  <c:v>47.116179086355103</c:v>
                </c:pt>
                <c:pt idx="13">
                  <c:v>45.975840402706901</c:v>
                </c:pt>
                <c:pt idx="14">
                  <c:v>44.410414956837101</c:v>
                </c:pt>
                <c:pt idx="15">
                  <c:v>44.277652477814101</c:v>
                </c:pt>
                <c:pt idx="16">
                  <c:v>43.337585179306302</c:v>
                </c:pt>
                <c:pt idx="17">
                  <c:v>42.314590886267901</c:v>
                </c:pt>
                <c:pt idx="18">
                  <c:v>41.660226295669602</c:v>
                </c:pt>
                <c:pt idx="19">
                  <c:v>40.516051164716998</c:v>
                </c:pt>
                <c:pt idx="20">
                  <c:v>39.6746982473964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A-4F3D-9030-725014261AA9}"/>
            </c:ext>
          </c:extLst>
        </c:ser>
        <c:ser>
          <c:idx val="3"/>
          <c:order val="8"/>
          <c:tx>
            <c:strRef>
              <c:f>'Chart SF1.4.E'!$W$5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SF1.4.E'!$W$6:$W$26</c:f>
              <c:numCache>
                <c:formatCode>0.0</c:formatCode>
                <c:ptCount val="21"/>
                <c:pt idx="0">
                  <c:v>105.225478760499</c:v>
                </c:pt>
                <c:pt idx="1">
                  <c:v>109.396146003697</c:v>
                </c:pt>
                <c:pt idx="2">
                  <c:v>113.722844420456</c:v>
                </c:pt>
                <c:pt idx="3">
                  <c:v>123.4668094454</c:v>
                </c:pt>
                <c:pt idx="4">
                  <c:v>110.03361312820201</c:v>
                </c:pt>
                <c:pt idx="5">
                  <c:v>91.098019155804096</c:v>
                </c:pt>
                <c:pt idx="6">
                  <c:v>69.045194705826106</c:v>
                </c:pt>
                <c:pt idx="7">
                  <c:v>54.727392163800197</c:v>
                </c:pt>
                <c:pt idx="8">
                  <c:v>46.180132443523902</c:v>
                </c:pt>
                <c:pt idx="9">
                  <c:v>41.044176501947497</c:v>
                </c:pt>
                <c:pt idx="10">
                  <c:v>37.516744412270199</c:v>
                </c:pt>
                <c:pt idx="11">
                  <c:v>35.575924870849498</c:v>
                </c:pt>
                <c:pt idx="12">
                  <c:v>30.2618983421089</c:v>
                </c:pt>
                <c:pt idx="13">
                  <c:v>26.921990459544901</c:v>
                </c:pt>
                <c:pt idx="14">
                  <c:v>24.111981169331798</c:v>
                </c:pt>
                <c:pt idx="15">
                  <c:v>25.025729039685299</c:v>
                </c:pt>
                <c:pt idx="16">
                  <c:v>26.258204323252102</c:v>
                </c:pt>
                <c:pt idx="17">
                  <c:v>27.576879470724499</c:v>
                </c:pt>
                <c:pt idx="18">
                  <c:v>27.294124136916501</c:v>
                </c:pt>
                <c:pt idx="19">
                  <c:v>26.801607137680001</c:v>
                </c:pt>
                <c:pt idx="20">
                  <c:v>26.754051665535702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6CA-4069-8CD5-8C0DD2C8EB40}"/>
            </c:ext>
          </c:extLst>
        </c:ser>
        <c:ser>
          <c:idx val="6"/>
          <c:order val="9"/>
          <c:tx>
            <c:strRef>
              <c:f>'Chart SF1.4.E'!$X$5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</c:numCache>
            </c:numRef>
          </c:cat>
          <c:val>
            <c:numRef>
              <c:f>'Chart SF1.4.E'!$X$6:$X$26</c:f>
              <c:numCache>
                <c:formatCode>0.0</c:formatCode>
                <c:ptCount val="21"/>
                <c:pt idx="0">
                  <c:v>121.106533635435</c:v>
                </c:pt>
                <c:pt idx="1">
                  <c:v>118.16716816659699</c:v>
                </c:pt>
                <c:pt idx="2">
                  <c:v>117.726519449183</c:v>
                </c:pt>
                <c:pt idx="3">
                  <c:v>123.436901399541</c:v>
                </c:pt>
                <c:pt idx="4">
                  <c:v>126.91740759481701</c:v>
                </c:pt>
                <c:pt idx="5">
                  <c:v>122.904001886271</c:v>
                </c:pt>
                <c:pt idx="6">
                  <c:v>111.07568292606</c:v>
                </c:pt>
                <c:pt idx="7">
                  <c:v>93.831918106726306</c:v>
                </c:pt>
                <c:pt idx="8">
                  <c:v>75.5876721913409</c:v>
                </c:pt>
                <c:pt idx="9">
                  <c:v>64.621951104160601</c:v>
                </c:pt>
                <c:pt idx="10">
                  <c:v>53.657300307078003</c:v>
                </c:pt>
                <c:pt idx="11">
                  <c:v>46.083352564999998</c:v>
                </c:pt>
                <c:pt idx="12">
                  <c:v>40.886753540237798</c:v>
                </c:pt>
                <c:pt idx="13">
                  <c:v>38.795158591401197</c:v>
                </c:pt>
                <c:pt idx="14">
                  <c:v>35.544309677091199</c:v>
                </c:pt>
                <c:pt idx="15">
                  <c:v>33.6942530103751</c:v>
                </c:pt>
                <c:pt idx="16">
                  <c:v>32.434773621721497</c:v>
                </c:pt>
                <c:pt idx="17">
                  <c:v>31.790744609950799</c:v>
                </c:pt>
                <c:pt idx="18">
                  <c:v>31.477810640007402</c:v>
                </c:pt>
                <c:pt idx="19">
                  <c:v>31.440703807759199</c:v>
                </c:pt>
                <c:pt idx="20">
                  <c:v>31.371877430398801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6CA-4069-8CD5-8C0DD2C8EB40}"/>
            </c:ext>
          </c:extLst>
        </c:ser>
        <c:ser>
          <c:idx val="8"/>
          <c:order val="10"/>
          <c:tx>
            <c:strRef>
              <c:f>'Chart SF1.4.E'!$Y$5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'Chart SF1.4.E'!$Y$6:$Y$26</c:f>
              <c:numCache>
                <c:formatCode>0.0</c:formatCode>
                <c:ptCount val="21"/>
                <c:pt idx="0">
                  <c:v>78.338723485208803</c:v>
                </c:pt>
                <c:pt idx="1">
                  <c:v>83.809535464073406</c:v>
                </c:pt>
                <c:pt idx="2">
                  <c:v>98.7743381528838</c:v>
                </c:pt>
                <c:pt idx="3">
                  <c:v>116.625643654819</c:v>
                </c:pt>
                <c:pt idx="4">
                  <c:v>130.77790308198101</c:v>
                </c:pt>
                <c:pt idx="5">
                  <c:v>130.084007034802</c:v>
                </c:pt>
                <c:pt idx="6">
                  <c:v>122.39658612406799</c:v>
                </c:pt>
                <c:pt idx="7">
                  <c:v>112.063504920642</c:v>
                </c:pt>
                <c:pt idx="8">
                  <c:v>103.532703287098</c:v>
                </c:pt>
                <c:pt idx="9">
                  <c:v>94.439835733452298</c:v>
                </c:pt>
                <c:pt idx="10">
                  <c:v>81.453995083944207</c:v>
                </c:pt>
                <c:pt idx="11">
                  <c:v>67.598877523780402</c:v>
                </c:pt>
                <c:pt idx="12">
                  <c:v>56.253752193189897</c:v>
                </c:pt>
                <c:pt idx="13">
                  <c:v>48.531026170719102</c:v>
                </c:pt>
                <c:pt idx="14">
                  <c:v>47.979453669807199</c:v>
                </c:pt>
                <c:pt idx="15">
                  <c:v>48.486476360710597</c:v>
                </c:pt>
                <c:pt idx="16">
                  <c:v>47.521127313770101</c:v>
                </c:pt>
                <c:pt idx="17">
                  <c:v>44.940097377298102</c:v>
                </c:pt>
                <c:pt idx="18">
                  <c:v>41.941921881950599</c:v>
                </c:pt>
                <c:pt idx="19">
                  <c:v>40.505204270750497</c:v>
                </c:pt>
                <c:pt idx="20">
                  <c:v>40.399837985945098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A-4F3D-9030-725014261AA9}"/>
            </c:ext>
          </c:extLst>
        </c:ser>
        <c:ser>
          <c:idx val="9"/>
          <c:order val="11"/>
          <c:tx>
            <c:strRef>
              <c:f>'Chart SF1.4.E'!$N$5</c:f>
              <c:strCache>
                <c:ptCount val="1"/>
                <c:pt idx="0">
                  <c:v>OECD average (b)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'Chart SF1.4.E'!$N$6:$N$26</c:f>
              <c:numCache>
                <c:formatCode>0.0</c:formatCode>
                <c:ptCount val="21"/>
                <c:pt idx="0">
                  <c:v>67.092748901683493</c:v>
                </c:pt>
                <c:pt idx="1">
                  <c:v>67.879202947299163</c:v>
                </c:pt>
                <c:pt idx="2">
                  <c:v>69.701380423559726</c:v>
                </c:pt>
                <c:pt idx="3">
                  <c:v>71.159245746788201</c:v>
                </c:pt>
                <c:pt idx="4">
                  <c:v>69.001328634357279</c:v>
                </c:pt>
                <c:pt idx="5">
                  <c:v>65.769488588735442</c:v>
                </c:pt>
                <c:pt idx="6">
                  <c:v>61.544944557910384</c:v>
                </c:pt>
                <c:pt idx="7">
                  <c:v>56.119437195112866</c:v>
                </c:pt>
                <c:pt idx="8">
                  <c:v>52.274660489961946</c:v>
                </c:pt>
                <c:pt idx="9">
                  <c:v>48.640896614754148</c:v>
                </c:pt>
                <c:pt idx="10">
                  <c:v>45.075443213414353</c:v>
                </c:pt>
                <c:pt idx="11">
                  <c:v>41.813361648486378</c:v>
                </c:pt>
                <c:pt idx="12">
                  <c:v>39.664519797915744</c:v>
                </c:pt>
                <c:pt idx="13">
                  <c:v>38.484480603256763</c:v>
                </c:pt>
                <c:pt idx="14">
                  <c:v>38.105188427518414</c:v>
                </c:pt>
                <c:pt idx="15">
                  <c:v>38.117636007505652</c:v>
                </c:pt>
                <c:pt idx="16">
                  <c:v>37.513891920568447</c:v>
                </c:pt>
                <c:pt idx="17">
                  <c:v>36.745128809733693</c:v>
                </c:pt>
                <c:pt idx="18">
                  <c:v>36.377510570828115</c:v>
                </c:pt>
                <c:pt idx="19">
                  <c:v>36.54305815752187</c:v>
                </c:pt>
                <c:pt idx="20">
                  <c:v>37.132425924770523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A-4F3D-9030-72501426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6352"/>
        <c:axId val="219477888"/>
      </c:lineChart>
      <c:catAx>
        <c:axId val="21947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477888"/>
        <c:crossesAt val="0"/>
        <c:auto val="1"/>
        <c:lblAlgn val="ctr"/>
        <c:lblOffset val="0"/>
        <c:tickLblSkip val="1"/>
        <c:noMultiLvlLbl val="0"/>
      </c:catAx>
      <c:valAx>
        <c:axId val="2194778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47635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1.9920803043647753E-2"/>
          <c:w val="0.95147772848560253"/>
          <c:h val="0.15891637220259125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99575</xdr:rowOff>
    </xdr:from>
    <xdr:to>
      <xdr:col>6</xdr:col>
      <xdr:colOff>361951</xdr:colOff>
      <xdr:row>18</xdr:row>
      <xdr:rowOff>156775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547450</xdr:colOff>
      <xdr:row>4</xdr:row>
      <xdr:rowOff>99575</xdr:rowOff>
    </xdr:from>
    <xdr:to>
      <xdr:col>8</xdr:col>
      <xdr:colOff>272575</xdr:colOff>
      <xdr:row>18</xdr:row>
      <xdr:rowOff>156775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426370</xdr:colOff>
      <xdr:row>3</xdr:row>
      <xdr:rowOff>27550</xdr:rowOff>
    </xdr:from>
    <xdr:to>
      <xdr:col>8</xdr:col>
      <xdr:colOff>272145</xdr:colOff>
      <xdr:row>4</xdr:row>
      <xdr:rowOff>42425</xdr:rowOff>
    </xdr:to>
    <xdr:grpSp>
      <xdr:nvGrpSpPr>
        <xdr:cNvPr id="20" name="xlamLegendGroup0"/>
        <xdr:cNvGrpSpPr/>
      </xdr:nvGrpSpPr>
      <xdr:grpSpPr>
        <a:xfrm>
          <a:off x="426370" y="567300"/>
          <a:ext cx="5440125" cy="179975"/>
          <a:chOff x="426370" y="0"/>
          <a:chExt cx="5417900" cy="176800"/>
        </a:xfrm>
      </xdr:grpSpPr>
      <xdr:sp macro="" textlink="">
        <xdr:nvSpPr>
          <xdr:cNvPr id="13" name="xlamLegend0"/>
          <xdr:cNvSpPr/>
        </xdr:nvSpPr>
        <xdr:spPr>
          <a:xfrm>
            <a:off x="426370" y="0"/>
            <a:ext cx="54179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6" name="xlamLegendEntry10"/>
          <xdr:cNvGrpSpPr/>
        </xdr:nvGrpSpPr>
        <xdr:grpSpPr>
          <a:xfrm>
            <a:off x="1736670" y="43400"/>
            <a:ext cx="715689" cy="110415"/>
            <a:chOff x="1736670" y="43400"/>
            <a:chExt cx="715689" cy="110415"/>
          </a:xfrm>
        </xdr:grpSpPr>
        <xdr:sp macro="" textlink="">
          <xdr:nvSpPr>
            <xdr:cNvPr id="14" name="xlamLegendSymbol10"/>
            <xdr:cNvSpPr/>
          </xdr:nvSpPr>
          <xdr:spPr>
            <a:xfrm>
              <a:off x="1736670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10"/>
            <xdr:cNvSpPr txBox="1"/>
          </xdr:nvSpPr>
          <xdr:spPr>
            <a:xfrm>
              <a:off x="1952670" y="43400"/>
              <a:ext cx="499689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0-14 year olds</a:t>
              </a:r>
            </a:p>
          </xdr:txBody>
        </xdr:sp>
      </xdr:grpSp>
      <xdr:grpSp>
        <xdr:nvGrpSpPr>
          <xdr:cNvPr id="19" name="xlamLegendEntry20"/>
          <xdr:cNvGrpSpPr/>
        </xdr:nvGrpSpPr>
        <xdr:grpSpPr>
          <a:xfrm>
            <a:off x="3895264" y="43400"/>
            <a:ext cx="895271" cy="110415"/>
            <a:chOff x="3895264" y="43400"/>
            <a:chExt cx="895271" cy="110415"/>
          </a:xfrm>
        </xdr:grpSpPr>
        <xdr:sp macro="" textlink="">
          <xdr:nvSpPr>
            <xdr:cNvPr id="17" name="xlamLegendSymbol20"/>
            <xdr:cNvSpPr/>
          </xdr:nvSpPr>
          <xdr:spPr>
            <a:xfrm>
              <a:off x="389526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8" name="xlamLegendText20"/>
            <xdr:cNvSpPr txBox="1"/>
          </xdr:nvSpPr>
          <xdr:spPr>
            <a:xfrm>
              <a:off x="4111264" y="43400"/>
              <a:ext cx="679271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15-24 year olds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95250</xdr:rowOff>
    </xdr:from>
    <xdr:to>
      <xdr:col>9</xdr:col>
      <xdr:colOff>0</xdr:colOff>
      <xdr:row>17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8</xdr:col>
      <xdr:colOff>600075</xdr:colOff>
      <xdr:row>18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17" Type="http://schemas.openxmlformats.org/officeDocument/2006/relationships/customProperty" Target="../customProperty15.bin"/><Relationship Id="rId2" Type="http://schemas.openxmlformats.org/officeDocument/2006/relationships/printerSettings" Target="../printerSettings/printerSettings1.bin"/><Relationship Id="rId16" Type="http://schemas.openxmlformats.org/officeDocument/2006/relationships/customProperty" Target="../customProperty14.bin"/><Relationship Id="rId1" Type="http://schemas.openxmlformats.org/officeDocument/2006/relationships/hyperlink" Target="https://esa.un.org/unpd/wpp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s://esa.un.org/unpd/wpp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sa.un.org/unpd/wpp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sa.un.org/unpd/wpp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sa.un.org/unpd/w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49"/>
  <sheetViews>
    <sheetView showGridLines="0" tabSelected="1" zoomScaleNormal="100" workbookViewId="0">
      <selection activeCell="N22" sqref="N22"/>
    </sheetView>
  </sheetViews>
  <sheetFormatPr defaultColWidth="9.1796875" defaultRowHeight="12.5"/>
  <cols>
    <col min="1" max="1" width="15.81640625" style="21" bestFit="1" customWidth="1"/>
    <col min="2" max="11" width="9.1796875" style="21"/>
    <col min="12" max="12" width="14.26953125" style="21" customWidth="1"/>
    <col min="13" max="13" width="7.81640625" style="21" customWidth="1"/>
    <col min="14" max="16" width="13" style="22" customWidth="1"/>
    <col min="17" max="16384" width="9.1796875" style="21"/>
  </cols>
  <sheetData>
    <row r="1" spans="1:17" ht="16.5" customHeight="1">
      <c r="A1" s="152" t="s">
        <v>62</v>
      </c>
      <c r="B1" s="153"/>
      <c r="C1" s="153"/>
      <c r="D1" s="153"/>
      <c r="E1" s="153"/>
      <c r="F1" s="153"/>
      <c r="G1" s="153"/>
      <c r="H1" s="153"/>
      <c r="I1" s="153"/>
      <c r="J1" s="120"/>
      <c r="K1" s="121"/>
      <c r="L1" s="154" t="s">
        <v>63</v>
      </c>
      <c r="M1" s="155"/>
      <c r="N1" s="155"/>
      <c r="O1" s="155"/>
      <c r="P1" s="155"/>
    </row>
    <row r="2" spans="1:17" ht="13.5" thickBot="1">
      <c r="A2" s="156" t="s">
        <v>52</v>
      </c>
      <c r="B2" s="156"/>
      <c r="C2" s="156"/>
      <c r="D2" s="156"/>
      <c r="E2" s="156"/>
      <c r="F2" s="156"/>
      <c r="G2" s="156"/>
      <c r="H2" s="156"/>
      <c r="I2" s="156"/>
      <c r="J2" s="33"/>
      <c r="K2" s="33"/>
      <c r="L2" s="157" t="s">
        <v>45</v>
      </c>
      <c r="M2" s="157"/>
      <c r="N2" s="157"/>
      <c r="O2" s="157"/>
      <c r="P2" s="157"/>
    </row>
    <row r="3" spans="1:17" ht="12.75" customHeight="1">
      <c r="A3" s="77"/>
      <c r="B3" s="77"/>
      <c r="C3" s="77"/>
      <c r="D3" s="77"/>
      <c r="E3" s="77"/>
      <c r="F3" s="77"/>
      <c r="G3" s="77"/>
      <c r="H3" s="77"/>
      <c r="I3" s="77"/>
      <c r="J3" s="33"/>
      <c r="K3" s="33"/>
      <c r="L3" s="83"/>
      <c r="M3" s="83"/>
      <c r="N3" s="158" t="s">
        <v>31</v>
      </c>
      <c r="O3" s="158"/>
      <c r="P3" s="158"/>
    </row>
    <row r="4" spans="1:17" ht="13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6"/>
      <c r="M4" s="36"/>
      <c r="N4" s="57" t="s">
        <v>18</v>
      </c>
      <c r="O4" s="57" t="s">
        <v>19</v>
      </c>
      <c r="P4" s="57" t="s">
        <v>20</v>
      </c>
    </row>
    <row r="5" spans="1:17" ht="13">
      <c r="A5" s="35"/>
      <c r="B5" s="35"/>
      <c r="C5" s="35"/>
      <c r="D5" s="35"/>
      <c r="E5" s="35"/>
      <c r="F5" s="35"/>
      <c r="G5" s="35"/>
      <c r="H5" s="35"/>
      <c r="I5" s="35"/>
      <c r="J5" s="33"/>
      <c r="K5" s="25"/>
      <c r="L5" s="98" t="s">
        <v>40</v>
      </c>
      <c r="M5" s="98"/>
      <c r="N5" s="118">
        <v>719.66099999999994</v>
      </c>
      <c r="O5" s="118">
        <v>662.70600000000002</v>
      </c>
      <c r="P5" s="118">
        <v>1382.367</v>
      </c>
      <c r="Q5" s="139"/>
    </row>
    <row r="6" spans="1:17" ht="13">
      <c r="A6" s="34"/>
      <c r="B6" s="34"/>
      <c r="C6" s="34"/>
      <c r="D6" s="34"/>
      <c r="E6" s="34"/>
      <c r="F6" s="34"/>
      <c r="G6" s="34"/>
      <c r="H6" s="34"/>
      <c r="I6" s="34"/>
      <c r="J6" s="25"/>
      <c r="K6" s="25"/>
      <c r="L6" s="78" t="s">
        <v>77</v>
      </c>
      <c r="M6" s="78"/>
      <c r="N6" s="116">
        <v>1019.3159999999999</v>
      </c>
      <c r="O6" s="116">
        <v>447.101</v>
      </c>
      <c r="P6" s="116">
        <v>1466.4169999999999</v>
      </c>
      <c r="Q6" s="139"/>
    </row>
    <row r="7" spans="1:17" ht="13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79" t="s">
        <v>49</v>
      </c>
      <c r="M7" s="79"/>
      <c r="N7" s="117">
        <v>936.99300000000005</v>
      </c>
      <c r="O7" s="117">
        <v>627.721</v>
      </c>
      <c r="P7" s="117">
        <v>1564.7139999999999</v>
      </c>
    </row>
    <row r="8" spans="1:17" ht="13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78" t="s">
        <v>48</v>
      </c>
      <c r="M8" s="78"/>
      <c r="N8" s="116">
        <v>4919.5460000000003</v>
      </c>
      <c r="O8" s="116">
        <v>3114.4740000000002</v>
      </c>
      <c r="P8" s="116">
        <v>8034.02</v>
      </c>
    </row>
    <row r="9" spans="1:17" ht="13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79" t="s">
        <v>1</v>
      </c>
      <c r="M9" s="79"/>
      <c r="N9" s="117">
        <v>6430.5959999999995</v>
      </c>
      <c r="O9" s="117">
        <v>5692.7209999999995</v>
      </c>
      <c r="P9" s="117">
        <v>12123.316999999999</v>
      </c>
    </row>
    <row r="10" spans="1:17" ht="13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78" t="s">
        <v>61</v>
      </c>
      <c r="M10" s="78"/>
      <c r="N10" s="116">
        <v>7589.2179999999998</v>
      </c>
      <c r="O10" s="116">
        <v>5532.799</v>
      </c>
      <c r="P10" s="116">
        <v>13122.017</v>
      </c>
    </row>
    <row r="11" spans="1:17" ht="13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98" t="s">
        <v>42</v>
      </c>
      <c r="M11" s="98"/>
      <c r="N11" s="118">
        <v>11553.638000000001</v>
      </c>
      <c r="O11" s="118">
        <v>9186.4140000000007</v>
      </c>
      <c r="P11" s="118">
        <v>20740.052000000003</v>
      </c>
    </row>
    <row r="12" spans="1:17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78" t="s">
        <v>2</v>
      </c>
      <c r="M12" s="78"/>
      <c r="N12" s="116">
        <v>15744.494000000001</v>
      </c>
      <c r="O12" s="116">
        <v>11699.522000000001</v>
      </c>
      <c r="P12" s="116">
        <v>27444.016000000003</v>
      </c>
    </row>
    <row r="13" spans="1:17" ht="13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98" t="s">
        <v>47</v>
      </c>
      <c r="M13" s="98"/>
      <c r="N13" s="118">
        <v>22576.745999999999</v>
      </c>
      <c r="O13" s="118">
        <v>13321.069</v>
      </c>
      <c r="P13" s="118">
        <v>35897.815000000002</v>
      </c>
    </row>
    <row r="14" spans="1:17" ht="13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78" t="s">
        <v>58</v>
      </c>
      <c r="M14" s="78"/>
      <c r="N14" s="116">
        <v>70941.101999999999</v>
      </c>
      <c r="O14" s="116">
        <v>45971.612999999998</v>
      </c>
      <c r="P14" s="116">
        <v>116912.715</v>
      </c>
    </row>
    <row r="15" spans="1:17" ht="13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99" t="s">
        <v>46</v>
      </c>
      <c r="M15" s="99"/>
      <c r="N15" s="119">
        <v>254930.37</v>
      </c>
      <c r="O15" s="119">
        <v>169500.027</v>
      </c>
      <c r="P15" s="119">
        <v>424430.397</v>
      </c>
    </row>
    <row r="16" spans="1:17" ht="13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80"/>
      <c r="M16" s="80"/>
      <c r="N16" s="80"/>
      <c r="O16" s="80"/>
      <c r="P16" s="80"/>
    </row>
    <row r="17" spans="1:16" ht="13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25"/>
      <c r="M17" s="25"/>
      <c r="N17" s="26"/>
      <c r="O17" s="26"/>
      <c r="P17" s="26"/>
    </row>
    <row r="18" spans="1:16" ht="13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L18" s="46"/>
      <c r="M18" s="46"/>
      <c r="N18" s="87"/>
      <c r="O18" s="87"/>
      <c r="P18" s="87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25"/>
      <c r="K19" s="25"/>
      <c r="L19" s="91"/>
      <c r="M19" s="46"/>
      <c r="N19" s="87"/>
      <c r="O19" s="87"/>
      <c r="P19" s="87"/>
    </row>
    <row r="20" spans="1:16" ht="12.75" customHeight="1">
      <c r="A20" s="112"/>
      <c r="B20" s="112"/>
      <c r="C20" s="1"/>
      <c r="D20" s="1"/>
      <c r="E20" s="1"/>
      <c r="F20" s="1"/>
      <c r="G20" s="1"/>
      <c r="H20" s="1"/>
      <c r="I20" s="1"/>
      <c r="J20" s="33"/>
      <c r="K20" s="25"/>
      <c r="L20" s="46"/>
      <c r="M20" s="46"/>
      <c r="N20" s="21"/>
      <c r="O20" s="21"/>
      <c r="P20" s="21"/>
    </row>
    <row r="21" spans="1:16" ht="12.75" customHeight="1">
      <c r="A21" s="122" t="s">
        <v>5</v>
      </c>
      <c r="B21" s="123"/>
      <c r="C21" s="55"/>
      <c r="D21" s="55"/>
      <c r="E21" s="55"/>
      <c r="F21" s="56"/>
      <c r="G21" s="56"/>
      <c r="H21" s="56"/>
      <c r="I21" s="56"/>
      <c r="J21" s="25"/>
      <c r="K21" s="25"/>
      <c r="L21" s="46"/>
      <c r="M21" s="46"/>
      <c r="N21" s="87"/>
      <c r="O21" s="87"/>
      <c r="P21" s="87"/>
    </row>
    <row r="22" spans="1:16" ht="12.75" customHeight="1">
      <c r="A22" s="124" t="s">
        <v>59</v>
      </c>
      <c r="B22" s="125"/>
      <c r="C22" s="56"/>
      <c r="D22" s="48"/>
      <c r="E22" s="56"/>
      <c r="F22" s="56"/>
      <c r="G22" s="56"/>
      <c r="H22" s="56"/>
      <c r="I22" s="56"/>
      <c r="J22" s="25"/>
      <c r="K22" s="33"/>
      <c r="L22" s="46"/>
      <c r="M22" s="25"/>
      <c r="N22" s="26"/>
      <c r="O22" s="26"/>
      <c r="P22" s="26"/>
    </row>
    <row r="23" spans="1:16" ht="12.75" customHeight="1">
      <c r="A23" s="126"/>
      <c r="B23" s="126"/>
      <c r="C23" s="50"/>
      <c r="D23" s="50"/>
      <c r="E23" s="50"/>
      <c r="F23" s="50"/>
      <c r="G23" s="50"/>
      <c r="H23" s="50"/>
      <c r="I23" s="50"/>
      <c r="J23" s="25"/>
      <c r="K23" s="25"/>
      <c r="L23" s="25"/>
      <c r="M23" s="46"/>
      <c r="N23" s="87"/>
      <c r="O23" s="87"/>
      <c r="P23" s="87"/>
    </row>
    <row r="24" spans="1:16" ht="12.75" customHeight="1">
      <c r="A24" s="127"/>
      <c r="B24" s="127"/>
      <c r="C24" s="88"/>
      <c r="D24" s="88"/>
      <c r="E24" s="88"/>
      <c r="F24" s="88"/>
      <c r="G24" s="88"/>
      <c r="H24" s="88"/>
      <c r="I24" s="88"/>
      <c r="J24" s="25"/>
      <c r="K24" s="25"/>
      <c r="L24" s="46"/>
      <c r="M24" s="46"/>
      <c r="N24" s="87"/>
      <c r="O24" s="87"/>
      <c r="P24" s="87"/>
    </row>
    <row r="25" spans="1:16" ht="12.75" customHeight="1">
      <c r="A25" s="128"/>
      <c r="B25" s="128"/>
      <c r="C25" s="25"/>
      <c r="D25" s="25"/>
      <c r="E25" s="25"/>
      <c r="F25" s="25"/>
      <c r="G25" s="25"/>
      <c r="H25" s="25"/>
      <c r="I25" s="25"/>
      <c r="J25" s="25"/>
      <c r="K25" s="25"/>
      <c r="L25" s="46"/>
      <c r="M25" s="46"/>
      <c r="N25" s="87"/>
      <c r="O25" s="87"/>
      <c r="P25" s="87"/>
    </row>
    <row r="26" spans="1:16" ht="12.75" customHeight="1">
      <c r="A26" s="128"/>
      <c r="B26" s="128"/>
      <c r="C26" s="25"/>
      <c r="D26" s="25"/>
      <c r="E26" s="25"/>
      <c r="F26" s="25"/>
      <c r="G26" s="25"/>
      <c r="H26" s="25"/>
      <c r="I26" s="25"/>
      <c r="J26" s="25"/>
      <c r="K26" s="25"/>
      <c r="L26" s="46"/>
      <c r="M26" s="25"/>
      <c r="N26" s="26"/>
      <c r="O26" s="26"/>
      <c r="P26" s="26"/>
    </row>
    <row r="27" spans="1:16" ht="13.5" customHeight="1">
      <c r="A27" s="128"/>
      <c r="B27" s="128"/>
      <c r="C27" s="25"/>
      <c r="D27" s="25"/>
      <c r="E27" s="25"/>
      <c r="F27" s="25"/>
      <c r="G27" s="25"/>
      <c r="H27" s="25"/>
      <c r="I27" s="25"/>
      <c r="J27" s="25"/>
      <c r="K27" s="25"/>
      <c r="L27" s="46"/>
      <c r="M27" s="46"/>
      <c r="N27" s="87"/>
      <c r="O27" s="87"/>
      <c r="P27" s="87"/>
    </row>
    <row r="28" spans="1:16" ht="1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6"/>
      <c r="N28" s="87"/>
      <c r="O28" s="87"/>
      <c r="P28" s="87"/>
    </row>
    <row r="29" spans="1:16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46"/>
      <c r="M29" s="46"/>
      <c r="N29" s="87"/>
      <c r="O29" s="87"/>
      <c r="P29" s="87"/>
    </row>
    <row r="30" spans="1:16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6"/>
      <c r="M30" s="46"/>
      <c r="N30" s="87"/>
      <c r="O30" s="87"/>
      <c r="P30" s="87"/>
    </row>
    <row r="31" spans="1:16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L31" s="46"/>
      <c r="M31" s="46"/>
      <c r="N31" s="21"/>
      <c r="O31" s="21"/>
      <c r="P31" s="21"/>
    </row>
    <row r="32" spans="1:16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L32" s="46"/>
      <c r="M32" s="25"/>
      <c r="N32" s="26"/>
      <c r="O32" s="26"/>
      <c r="P32" s="26"/>
    </row>
    <row r="33" spans="1:16" ht="13">
      <c r="A33" s="23"/>
      <c r="B33" s="23"/>
      <c r="C33" s="23"/>
      <c r="D33" s="23"/>
      <c r="E33" s="23"/>
      <c r="F33" s="23"/>
      <c r="G33" s="23"/>
      <c r="H33" s="23"/>
      <c r="I33" s="23"/>
      <c r="J33" s="28"/>
      <c r="K33" s="28"/>
      <c r="L33" s="46"/>
      <c r="M33" s="46"/>
      <c r="N33" s="87"/>
      <c r="O33" s="87"/>
      <c r="P33" s="87"/>
    </row>
    <row r="34" spans="1:16" ht="13">
      <c r="A34" s="23"/>
      <c r="B34" s="23"/>
      <c r="C34" s="23"/>
      <c r="D34" s="23"/>
      <c r="E34" s="23"/>
      <c r="F34" s="23"/>
      <c r="G34" s="23"/>
      <c r="H34" s="23"/>
      <c r="I34" s="23"/>
      <c r="J34" s="28"/>
      <c r="K34" s="28"/>
      <c r="L34" s="25"/>
      <c r="M34" s="46"/>
      <c r="N34" s="87"/>
      <c r="O34" s="87"/>
      <c r="P34" s="87"/>
    </row>
    <row r="35" spans="1:16" ht="13">
      <c r="A35" s="23"/>
      <c r="B35" s="23"/>
      <c r="C35" s="23"/>
      <c r="D35" s="23"/>
      <c r="E35" s="23"/>
      <c r="F35" s="23"/>
      <c r="G35" s="23"/>
      <c r="H35" s="23"/>
      <c r="I35" s="23"/>
      <c r="J35" s="28"/>
      <c r="K35" s="28"/>
      <c r="L35" s="46"/>
      <c r="M35" s="46"/>
      <c r="N35" s="87"/>
      <c r="O35" s="87"/>
      <c r="P35" s="87"/>
    </row>
    <row r="36" spans="1:16" ht="13">
      <c r="A36" s="23"/>
      <c r="B36" s="23"/>
      <c r="C36" s="23"/>
      <c r="D36" s="23"/>
      <c r="E36" s="23"/>
      <c r="F36" s="23"/>
      <c r="G36" s="23"/>
      <c r="H36" s="23"/>
      <c r="I36" s="23"/>
      <c r="J36" s="40"/>
      <c r="K36" s="28"/>
      <c r="L36" s="46"/>
      <c r="M36" s="46"/>
      <c r="N36" s="87"/>
      <c r="O36" s="87"/>
      <c r="P36" s="87"/>
    </row>
    <row r="37" spans="1:16" ht="1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46"/>
      <c r="N37" s="87"/>
      <c r="O37" s="87"/>
      <c r="P37" s="87"/>
    </row>
    <row r="38" spans="1:16" ht="1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40"/>
      <c r="L38" s="46"/>
      <c r="M38" s="46"/>
      <c r="N38" s="87"/>
      <c r="O38" s="87"/>
      <c r="P38" s="87"/>
    </row>
    <row r="39" spans="1:16" ht="1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6"/>
      <c r="M39" s="46"/>
      <c r="N39" s="87"/>
      <c r="O39" s="87"/>
      <c r="P39" s="87"/>
    </row>
    <row r="40" spans="1:16" ht="1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46"/>
      <c r="M40" s="25"/>
      <c r="N40" s="26"/>
      <c r="O40" s="26"/>
      <c r="P40" s="26"/>
    </row>
    <row r="41" spans="1:1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6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6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6">
      <c r="A48" s="23"/>
      <c r="B48" s="23"/>
      <c r="C48" s="23"/>
      <c r="D48" s="23"/>
      <c r="E48" s="23"/>
      <c r="F48" s="23"/>
      <c r="G48" s="23"/>
      <c r="H48" s="23"/>
      <c r="I48" s="23"/>
      <c r="K48" s="23"/>
    </row>
    <row r="49" spans="11:11">
      <c r="K49" s="23"/>
    </row>
  </sheetData>
  <sortState ref="L30:P38">
    <sortCondition ref="P30:P38"/>
  </sortState>
  <mergeCells count="5">
    <mergeCell ref="A1:I1"/>
    <mergeCell ref="L1:P1"/>
    <mergeCell ref="A2:I2"/>
    <mergeCell ref="L2:P2"/>
    <mergeCell ref="N3:P3"/>
  </mergeCells>
  <hyperlinks>
    <hyperlink ref="A22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PanelLayoutIndex" r:id="rId11"/>
    <customPr name="PanelLayout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59"/>
  <sheetViews>
    <sheetView showGridLines="0" zoomScaleNormal="100" workbookViewId="0">
      <selection sqref="A1:I1"/>
    </sheetView>
  </sheetViews>
  <sheetFormatPr defaultRowHeight="12.5"/>
  <cols>
    <col min="1" max="1" width="15.81640625" style="21" bestFit="1" customWidth="1"/>
    <col min="2" max="11" width="9.1796875" style="21"/>
    <col min="12" max="12" width="14.26953125" style="21" customWidth="1"/>
    <col min="13" max="13" width="2.7265625" style="21" customWidth="1"/>
    <col min="14" max="18" width="13" style="22" customWidth="1"/>
    <col min="19" max="19" width="9.1796875" style="21"/>
  </cols>
  <sheetData>
    <row r="1" spans="1:20" ht="16.5" customHeight="1">
      <c r="A1" s="152" t="s">
        <v>65</v>
      </c>
      <c r="B1" s="153"/>
      <c r="C1" s="153"/>
      <c r="D1" s="153"/>
      <c r="E1" s="153"/>
      <c r="F1" s="153"/>
      <c r="G1" s="153"/>
      <c r="H1" s="153"/>
      <c r="I1" s="153"/>
      <c r="J1" s="120"/>
      <c r="K1" s="121"/>
      <c r="L1" s="154" t="s">
        <v>64</v>
      </c>
      <c r="M1" s="155"/>
      <c r="N1" s="155"/>
      <c r="O1" s="155"/>
      <c r="P1" s="155"/>
      <c r="Q1" s="155"/>
      <c r="R1" s="155"/>
      <c r="S1" s="129"/>
      <c r="T1" s="130"/>
    </row>
    <row r="2" spans="1:20" ht="13.5" thickBot="1">
      <c r="A2" s="156" t="s">
        <v>32</v>
      </c>
      <c r="B2" s="156"/>
      <c r="C2" s="156"/>
      <c r="D2" s="156"/>
      <c r="E2" s="156"/>
      <c r="F2" s="156"/>
      <c r="G2" s="156"/>
      <c r="H2" s="156"/>
      <c r="I2" s="156"/>
      <c r="J2" s="33"/>
      <c r="K2" s="33"/>
      <c r="L2" s="157" t="s">
        <v>32</v>
      </c>
      <c r="M2" s="157"/>
      <c r="N2" s="157"/>
      <c r="O2" s="157"/>
      <c r="P2" s="157"/>
      <c r="Q2" s="157"/>
      <c r="R2" s="157"/>
      <c r="S2" s="37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33"/>
      <c r="K3" s="33"/>
      <c r="L3" s="38"/>
      <c r="M3" s="38"/>
      <c r="N3" s="158" t="s">
        <v>26</v>
      </c>
      <c r="O3" s="158"/>
      <c r="P3" s="158"/>
      <c r="Q3" s="158"/>
      <c r="R3" s="158"/>
      <c r="S3" s="37"/>
    </row>
    <row r="4" spans="1:20" ht="13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6"/>
      <c r="M4" s="36"/>
      <c r="N4" s="57" t="s">
        <v>21</v>
      </c>
      <c r="O4" s="57" t="s">
        <v>22</v>
      </c>
      <c r="P4" s="57" t="s">
        <v>23</v>
      </c>
      <c r="Q4" s="57" t="s">
        <v>24</v>
      </c>
      <c r="R4" s="57" t="s">
        <v>25</v>
      </c>
      <c r="S4" s="33"/>
    </row>
    <row r="5" spans="1:20" ht="13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108" t="s">
        <v>1</v>
      </c>
      <c r="M5" s="108"/>
      <c r="N5" s="109">
        <v>15.647623501059982</v>
      </c>
      <c r="O5" s="109">
        <v>18.61538389204869</v>
      </c>
      <c r="P5" s="109">
        <v>18.780198521576231</v>
      </c>
      <c r="Q5" s="109">
        <v>20.427379734440667</v>
      </c>
      <c r="R5" s="109">
        <v>26.529414350874436</v>
      </c>
      <c r="S5" s="81"/>
    </row>
    <row r="6" spans="1:20" ht="13">
      <c r="A6" s="34"/>
      <c r="B6" s="34"/>
      <c r="C6" s="34"/>
      <c r="D6" s="34"/>
      <c r="E6" s="34"/>
      <c r="F6" s="34"/>
      <c r="G6" s="34"/>
      <c r="H6" s="34"/>
      <c r="I6" s="34"/>
      <c r="J6" s="25"/>
      <c r="K6" s="25"/>
      <c r="L6" s="98" t="s">
        <v>42</v>
      </c>
      <c r="M6" s="98"/>
      <c r="N6" s="107">
        <v>17.338683625286958</v>
      </c>
      <c r="O6" s="107">
        <v>18.533130968041931</v>
      </c>
      <c r="P6" s="107">
        <v>19.83507563047576</v>
      </c>
      <c r="Q6" s="107">
        <v>21.111359797940718</v>
      </c>
      <c r="R6" s="107">
        <v>23.181749978254636</v>
      </c>
      <c r="S6" s="81"/>
    </row>
    <row r="7" spans="1:20" ht="13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78" t="s">
        <v>2</v>
      </c>
      <c r="M7" s="78"/>
      <c r="N7" s="82">
        <v>17.411737407528108</v>
      </c>
      <c r="O7" s="82">
        <v>19.681842482528793</v>
      </c>
      <c r="P7" s="82">
        <v>20.275917343875616</v>
      </c>
      <c r="Q7" s="82">
        <v>20.779192812014099</v>
      </c>
      <c r="R7" s="82">
        <v>21.85130995405337</v>
      </c>
      <c r="S7" s="81"/>
    </row>
    <row r="8" spans="1:20" ht="13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98" t="s">
        <v>40</v>
      </c>
      <c r="M8" s="98"/>
      <c r="N8" s="107">
        <v>18.676444099142994</v>
      </c>
      <c r="O8" s="107">
        <v>15.977088573439616</v>
      </c>
      <c r="P8" s="107">
        <v>17.406520844319925</v>
      </c>
      <c r="Q8" s="107">
        <v>19.18224321037756</v>
      </c>
      <c r="R8" s="107">
        <v>28.757703272719908</v>
      </c>
      <c r="S8" s="81"/>
    </row>
    <row r="9" spans="1:20" ht="13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78" t="s">
        <v>53</v>
      </c>
      <c r="M9" s="78"/>
      <c r="N9" s="82">
        <v>19.349925560538601</v>
      </c>
      <c r="O9" s="82">
        <v>20.040949382551009</v>
      </c>
      <c r="P9" s="82">
        <v>20.284957504755099</v>
      </c>
      <c r="Q9" s="82">
        <v>19.6676879413723</v>
      </c>
      <c r="R9" s="82">
        <v>20.656479610782974</v>
      </c>
      <c r="S9" s="81"/>
    </row>
    <row r="10" spans="1:20" ht="13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98" t="s">
        <v>46</v>
      </c>
      <c r="M10" s="98"/>
      <c r="N10" s="107">
        <v>19.775312417126433</v>
      </c>
      <c r="O10" s="107">
        <v>20.43566733510842</v>
      </c>
      <c r="P10" s="107">
        <v>19.853137191773754</v>
      </c>
      <c r="Q10" s="107">
        <v>19.400556506323934</v>
      </c>
      <c r="R10" s="107">
        <v>20.53532654966746</v>
      </c>
      <c r="S10" s="81"/>
    </row>
    <row r="11" spans="1:20" ht="13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78" t="s">
        <v>49</v>
      </c>
      <c r="M11" s="78"/>
      <c r="N11" s="82">
        <v>19.253230941884585</v>
      </c>
      <c r="O11" s="82">
        <v>20.069354527408844</v>
      </c>
      <c r="P11" s="82">
        <v>20.560115139252286</v>
      </c>
      <c r="Q11" s="82">
        <v>19.380282914321722</v>
      </c>
      <c r="R11" s="82">
        <v>20.737016477132563</v>
      </c>
      <c r="S11" s="81"/>
    </row>
    <row r="12" spans="1:20" ht="13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98" t="s">
        <v>61</v>
      </c>
      <c r="M12" s="98"/>
      <c r="N12" s="107">
        <v>20.081607880861611</v>
      </c>
      <c r="O12" s="107">
        <v>19.113517380750235</v>
      </c>
      <c r="P12" s="107">
        <v>18.640632762478511</v>
      </c>
      <c r="Q12" s="107">
        <v>20.345515479822961</v>
      </c>
      <c r="R12" s="107">
        <v>21.81872649608669</v>
      </c>
      <c r="S12" s="81"/>
    </row>
    <row r="13" spans="1:20" ht="13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78" t="s">
        <v>58</v>
      </c>
      <c r="M13" s="78"/>
      <c r="N13" s="82">
        <v>20.235861428759051</v>
      </c>
      <c r="O13" s="82">
        <v>20.783153483348666</v>
      </c>
      <c r="P13" s="82">
        <v>19.659673458100769</v>
      </c>
      <c r="Q13" s="82">
        <v>19.94508809413929</v>
      </c>
      <c r="R13" s="82">
        <v>19.376223535652219</v>
      </c>
      <c r="S13" s="81"/>
    </row>
    <row r="14" spans="1:20" ht="13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98" t="s">
        <v>48</v>
      </c>
      <c r="M14" s="98"/>
      <c r="N14" s="107">
        <v>20.782957971227354</v>
      </c>
      <c r="O14" s="107">
        <v>20.404044301607417</v>
      </c>
      <c r="P14" s="107">
        <v>20.04692544952589</v>
      </c>
      <c r="Q14" s="107">
        <v>18.918374611962626</v>
      </c>
      <c r="R14" s="107">
        <v>19.847697665676709</v>
      </c>
      <c r="S14" s="26"/>
    </row>
    <row r="15" spans="1:20" ht="13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78" t="s">
        <v>47</v>
      </c>
      <c r="M15" s="78"/>
      <c r="N15" s="82">
        <v>21.985934241401605</v>
      </c>
      <c r="O15" s="82">
        <v>21.132489540101538</v>
      </c>
      <c r="P15" s="82">
        <v>19.773275894368503</v>
      </c>
      <c r="Q15" s="82">
        <v>18.109366823579656</v>
      </c>
      <c r="R15" s="82">
        <v>18.998933500548716</v>
      </c>
      <c r="S15" s="26"/>
    </row>
    <row r="16" spans="1:20" ht="13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99" t="s">
        <v>77</v>
      </c>
      <c r="M16" s="99"/>
      <c r="N16" s="179">
        <v>26.55084002921841</v>
      </c>
      <c r="O16" s="179">
        <v>20.63206720233747</v>
      </c>
      <c r="P16" s="179">
        <v>16.031555880204529</v>
      </c>
      <c r="Q16" s="179">
        <v>16.804601899196495</v>
      </c>
      <c r="R16" s="179">
        <v>19.994448502556612</v>
      </c>
      <c r="S16" s="26"/>
    </row>
    <row r="17" spans="1:19" ht="13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44"/>
      <c r="M17" s="56"/>
      <c r="N17" s="29"/>
      <c r="O17" s="29"/>
      <c r="P17" s="29"/>
      <c r="Q17" s="29"/>
      <c r="R17" s="29"/>
      <c r="S17" s="26"/>
    </row>
    <row r="18" spans="1:19" ht="13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S18" s="26"/>
    </row>
    <row r="19" spans="1:19" ht="12.75" customHeight="1">
      <c r="A19" s="159" t="s">
        <v>67</v>
      </c>
      <c r="B19" s="159"/>
      <c r="C19" s="159"/>
      <c r="D19" s="159"/>
      <c r="E19" s="159"/>
      <c r="F19" s="159"/>
      <c r="G19" s="159"/>
      <c r="H19" s="159"/>
      <c r="I19" s="159"/>
      <c r="J19" s="25"/>
      <c r="K19" s="25"/>
      <c r="N19" s="106"/>
      <c r="S19" s="26"/>
    </row>
    <row r="20" spans="1:19" ht="12.7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33"/>
      <c r="K20" s="25"/>
      <c r="S20" s="26"/>
    </row>
    <row r="21" spans="1:19" ht="12.75" customHeight="1">
      <c r="A21"/>
      <c r="B21"/>
      <c r="C21"/>
      <c r="D21"/>
      <c r="E21"/>
      <c r="F21"/>
      <c r="G21"/>
      <c r="H21"/>
      <c r="I21"/>
      <c r="J21" s="25"/>
      <c r="K21" s="25"/>
      <c r="S21" s="26"/>
    </row>
    <row r="22" spans="1:19" ht="12.75" customHeight="1">
      <c r="A22" s="130"/>
      <c r="B22" s="130"/>
      <c r="C22" s="130"/>
      <c r="D22" s="130"/>
      <c r="E22"/>
      <c r="F22"/>
      <c r="G22"/>
      <c r="H22"/>
      <c r="I22"/>
      <c r="J22" s="25"/>
      <c r="K22" s="33"/>
      <c r="S22" s="26"/>
    </row>
    <row r="23" spans="1:19" ht="12.75" customHeight="1">
      <c r="A23" s="122" t="s">
        <v>5</v>
      </c>
      <c r="B23" s="123"/>
      <c r="C23" s="123"/>
      <c r="D23" s="123"/>
      <c r="E23" s="55"/>
      <c r="F23" s="56"/>
      <c r="G23" s="56"/>
      <c r="H23" s="56"/>
      <c r="I23" s="56"/>
      <c r="J23" s="25"/>
      <c r="K23" s="25"/>
      <c r="S23" s="26"/>
    </row>
    <row r="24" spans="1:19" ht="12.75" customHeight="1">
      <c r="A24" s="124" t="s">
        <v>59</v>
      </c>
      <c r="B24" s="125"/>
      <c r="C24" s="125"/>
      <c r="D24" s="131"/>
      <c r="E24" s="56"/>
      <c r="F24" s="56"/>
      <c r="G24" s="56"/>
      <c r="H24" s="56"/>
      <c r="I24" s="56"/>
      <c r="J24" s="25"/>
      <c r="K24" s="25"/>
      <c r="S24" s="26"/>
    </row>
    <row r="25" spans="1:19" ht="12.75" customHeight="1">
      <c r="A25" s="132" t="s">
        <v>54</v>
      </c>
      <c r="B25" s="125"/>
      <c r="C25" s="125"/>
      <c r="D25" s="131"/>
      <c r="E25" s="56"/>
      <c r="F25" s="56"/>
      <c r="G25" s="56"/>
      <c r="H25" s="56"/>
      <c r="I25" s="56"/>
      <c r="J25" s="25"/>
      <c r="K25" s="25"/>
      <c r="S25" s="26"/>
    </row>
    <row r="26" spans="1:19" ht="13.5" customHeight="1">
      <c r="A26" s="128"/>
      <c r="B26" s="128"/>
      <c r="C26" s="128"/>
      <c r="D26" s="128"/>
      <c r="E26" s="25"/>
      <c r="F26" s="23"/>
      <c r="G26" s="23"/>
      <c r="H26" s="23"/>
      <c r="I26" s="23"/>
      <c r="J26" s="25"/>
      <c r="K26" s="25"/>
      <c r="S26" s="52"/>
    </row>
    <row r="27" spans="1:19" ht="13.5" customHeight="1">
      <c r="A27" s="25"/>
      <c r="B27" s="25"/>
      <c r="C27" s="25"/>
      <c r="D27" s="25"/>
      <c r="E27" s="25"/>
      <c r="F27" s="23"/>
      <c r="G27" s="23"/>
      <c r="H27" s="23"/>
      <c r="I27" s="23"/>
      <c r="J27" s="25"/>
      <c r="K27" s="25"/>
      <c r="S27" s="27"/>
    </row>
    <row r="28" spans="1:19" ht="13.5" customHeight="1">
      <c r="A28" s="25"/>
      <c r="B28" s="25"/>
      <c r="C28" s="25"/>
      <c r="D28" s="25"/>
      <c r="E28" s="25"/>
      <c r="F28" s="23"/>
      <c r="G28" s="23"/>
      <c r="H28" s="23"/>
      <c r="I28" s="23"/>
      <c r="J28" s="25"/>
      <c r="K28" s="25"/>
      <c r="S28" s="52"/>
    </row>
    <row r="29" spans="1:19" ht="13">
      <c r="A29" s="23"/>
      <c r="B29" s="23"/>
      <c r="C29" s="23"/>
      <c r="D29" s="23"/>
      <c r="E29" s="23"/>
      <c r="F29" s="23"/>
      <c r="G29" s="23"/>
      <c r="H29" s="23"/>
      <c r="I29" s="23"/>
      <c r="J29" s="25"/>
      <c r="K29" s="25"/>
      <c r="S29" s="52"/>
    </row>
    <row r="30" spans="1:19" ht="13">
      <c r="A30" s="23"/>
      <c r="B30" s="23"/>
      <c r="C30" s="23"/>
      <c r="D30" s="23"/>
      <c r="E30" s="23"/>
      <c r="F30" s="23"/>
      <c r="G30" s="23"/>
      <c r="H30" s="23"/>
      <c r="I30" s="23"/>
      <c r="J30" s="25"/>
      <c r="K30" s="25"/>
      <c r="S30" s="52"/>
    </row>
    <row r="31" spans="1:19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S31" s="52"/>
    </row>
    <row r="32" spans="1:19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S32" s="24"/>
    </row>
    <row r="33" spans="1:19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5"/>
      <c r="K33" s="25"/>
      <c r="S33" s="23"/>
    </row>
    <row r="34" spans="1:19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5"/>
      <c r="S34" s="23"/>
    </row>
    <row r="35" spans="1:19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5"/>
      <c r="K35" s="25"/>
      <c r="S35" s="23"/>
    </row>
    <row r="36" spans="1:1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5"/>
      <c r="K36" s="25"/>
      <c r="S36" s="23"/>
    </row>
    <row r="37" spans="1:19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S37" s="23"/>
    </row>
    <row r="38" spans="1:19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5"/>
      <c r="K38" s="25"/>
      <c r="S38" s="23"/>
    </row>
    <row r="39" spans="1:1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5"/>
      <c r="S39" s="23"/>
    </row>
    <row r="40" spans="1:19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K40" s="25"/>
      <c r="S40" s="23"/>
    </row>
    <row r="41" spans="1:19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K41" s="25"/>
      <c r="S41" s="23"/>
    </row>
    <row r="42" spans="1:19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K42" s="25"/>
      <c r="S42" s="23"/>
    </row>
    <row r="43" spans="1:19">
      <c r="A43" s="23"/>
      <c r="B43" s="23"/>
      <c r="C43" s="23"/>
      <c r="D43" s="23"/>
      <c r="E43" s="23"/>
      <c r="F43" s="23"/>
      <c r="G43" s="23"/>
      <c r="H43" s="23"/>
      <c r="I43" s="23"/>
      <c r="J43" s="28"/>
      <c r="K43" s="28"/>
      <c r="S43" s="23"/>
    </row>
    <row r="44" spans="1:19">
      <c r="A44" s="23"/>
      <c r="B44" s="23"/>
      <c r="C44" s="23"/>
      <c r="D44" s="23"/>
      <c r="E44" s="23"/>
      <c r="F44" s="23"/>
      <c r="G44" s="23"/>
      <c r="H44" s="23"/>
      <c r="I44" s="23"/>
      <c r="J44" s="28"/>
      <c r="K44" s="28"/>
      <c r="S44" s="23"/>
    </row>
    <row r="45" spans="1:19">
      <c r="A45" s="23"/>
      <c r="B45" s="23"/>
      <c r="C45" s="23"/>
      <c r="D45" s="23"/>
      <c r="E45" s="23"/>
      <c r="F45" s="23"/>
      <c r="G45" s="23"/>
      <c r="H45" s="23"/>
      <c r="I45" s="23"/>
      <c r="J45" s="28"/>
      <c r="K45" s="28"/>
      <c r="S45" s="23"/>
    </row>
    <row r="46" spans="1:19">
      <c r="A46" s="23"/>
      <c r="B46" s="23"/>
      <c r="C46" s="23"/>
      <c r="D46" s="23"/>
      <c r="E46" s="23"/>
      <c r="F46" s="23"/>
      <c r="G46" s="23"/>
      <c r="H46" s="23"/>
      <c r="I46" s="23"/>
      <c r="J46" s="40"/>
      <c r="K46" s="28"/>
      <c r="S46" s="23"/>
    </row>
    <row r="47" spans="1:19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S47" s="23"/>
    </row>
    <row r="48" spans="1:19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40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J52" s="23"/>
      <c r="K52" s="23"/>
    </row>
    <row r="53" spans="1:11">
      <c r="J53" s="23"/>
      <c r="K53" s="23"/>
    </row>
    <row r="54" spans="1:11">
      <c r="J54" s="23"/>
      <c r="K54" s="23"/>
    </row>
    <row r="55" spans="1:11">
      <c r="J55" s="23"/>
      <c r="K55" s="23"/>
    </row>
    <row r="56" spans="1:11">
      <c r="J56" s="23"/>
      <c r="K56" s="23"/>
    </row>
    <row r="57" spans="1:11">
      <c r="J57" s="23"/>
      <c r="K57" s="23"/>
    </row>
    <row r="58" spans="1:11">
      <c r="K58" s="23"/>
    </row>
    <row r="59" spans="1:11">
      <c r="K59" s="23"/>
    </row>
  </sheetData>
  <sortState ref="L27:R35">
    <sortCondition ref="N27:N35"/>
  </sortState>
  <mergeCells count="6">
    <mergeCell ref="A19:I20"/>
    <mergeCell ref="A1:I1"/>
    <mergeCell ref="L1:R1"/>
    <mergeCell ref="A2:I2"/>
    <mergeCell ref="L2:R2"/>
    <mergeCell ref="N3:R3"/>
  </mergeCells>
  <phoneticPr fontId="58" type="noConversion"/>
  <hyperlinks>
    <hyperlink ref="A24" r:id="rId1" display="United Nations Population Division World Population Prospects, the 2015 Revision"/>
    <hyperlink ref="A25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Z67"/>
  <sheetViews>
    <sheetView showGridLines="0" zoomScale="115" zoomScaleNormal="115" workbookViewId="0">
      <selection sqref="A1:I1"/>
    </sheetView>
  </sheetViews>
  <sheetFormatPr defaultColWidth="9.1796875" defaultRowHeight="12.5"/>
  <cols>
    <col min="1" max="1" width="15.81640625" style="21" bestFit="1" customWidth="1"/>
    <col min="2" max="10" width="9.1796875" style="21"/>
    <col min="11" max="11" width="4.453125" style="21" bestFit="1" customWidth="1"/>
    <col min="12" max="12" width="2.7265625" style="21" customWidth="1"/>
    <col min="13" max="23" width="13" style="22" customWidth="1"/>
    <col min="24" max="16384" width="9.1796875" style="21"/>
  </cols>
  <sheetData>
    <row r="1" spans="1:26" ht="16.5" customHeight="1">
      <c r="A1" s="160" t="s">
        <v>51</v>
      </c>
      <c r="B1" s="161"/>
      <c r="C1" s="161"/>
      <c r="D1" s="161"/>
      <c r="E1" s="161"/>
      <c r="F1" s="161"/>
      <c r="G1" s="161"/>
      <c r="H1" s="161"/>
      <c r="I1" s="161"/>
      <c r="J1" s="39"/>
      <c r="K1" s="162" t="s">
        <v>50</v>
      </c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37"/>
    </row>
    <row r="2" spans="1:26" ht="13.5" customHeight="1" thickBot="1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33"/>
      <c r="K2" s="157" t="s">
        <v>69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37"/>
    </row>
    <row r="3" spans="1:26" ht="12.75" customHeight="1">
      <c r="A3" s="54"/>
      <c r="B3" s="54"/>
      <c r="C3" s="54"/>
      <c r="D3" s="54"/>
      <c r="E3" s="54"/>
      <c r="F3" s="54"/>
      <c r="G3" s="54"/>
      <c r="H3" s="54"/>
      <c r="I3" s="54"/>
      <c r="J3" s="33"/>
      <c r="K3" s="38"/>
      <c r="L3" s="38"/>
      <c r="M3" s="83"/>
      <c r="N3" s="83"/>
      <c r="O3" s="89"/>
      <c r="P3" s="89"/>
      <c r="Q3" s="89"/>
      <c r="R3" s="89"/>
      <c r="S3" s="89"/>
      <c r="T3" s="89"/>
      <c r="U3" s="89"/>
      <c r="V3" s="89"/>
      <c r="W3" s="89"/>
      <c r="X3" s="37"/>
      <c r="Y3" s="37"/>
    </row>
    <row r="4" spans="1:26" ht="13">
      <c r="A4" s="35"/>
      <c r="B4" s="35"/>
      <c r="C4" s="35"/>
      <c r="D4" s="35"/>
      <c r="E4" s="35"/>
      <c r="F4" s="35"/>
      <c r="G4" s="35"/>
      <c r="H4" s="35"/>
      <c r="I4" s="35"/>
      <c r="J4" s="33"/>
      <c r="K4" s="36"/>
      <c r="L4" s="36"/>
      <c r="M4" s="57" t="s">
        <v>57</v>
      </c>
      <c r="N4" s="57" t="s">
        <v>48</v>
      </c>
      <c r="O4" s="138" t="s">
        <v>46</v>
      </c>
      <c r="P4" s="138" t="s">
        <v>58</v>
      </c>
      <c r="Q4" s="138" t="s">
        <v>2</v>
      </c>
      <c r="R4" s="138" t="s">
        <v>1</v>
      </c>
      <c r="S4" s="138" t="s">
        <v>61</v>
      </c>
      <c r="T4" s="138" t="s">
        <v>77</v>
      </c>
      <c r="U4" s="138" t="s">
        <v>49</v>
      </c>
      <c r="V4" s="57" t="s">
        <v>40</v>
      </c>
      <c r="W4" s="57" t="s">
        <v>42</v>
      </c>
      <c r="X4" s="57" t="s">
        <v>47</v>
      </c>
      <c r="Y4" s="33"/>
    </row>
    <row r="5" spans="1:26" ht="13">
      <c r="A5" s="35"/>
      <c r="B5" s="35"/>
      <c r="C5" s="35"/>
      <c r="D5" s="35"/>
      <c r="E5" s="35"/>
      <c r="F5" s="35"/>
      <c r="G5" s="35"/>
      <c r="H5" s="35"/>
      <c r="I5" s="35"/>
      <c r="J5" s="33"/>
      <c r="K5" s="30">
        <v>2000</v>
      </c>
      <c r="L5" s="30"/>
      <c r="M5" s="92">
        <v>100</v>
      </c>
      <c r="N5" s="92">
        <v>100</v>
      </c>
      <c r="O5" s="92">
        <v>100</v>
      </c>
      <c r="P5" s="92">
        <v>100</v>
      </c>
      <c r="Q5" s="92">
        <v>100</v>
      </c>
      <c r="R5" s="92">
        <v>100</v>
      </c>
      <c r="S5" s="92">
        <v>100</v>
      </c>
      <c r="T5" s="92">
        <v>100</v>
      </c>
      <c r="U5" s="92">
        <v>100</v>
      </c>
      <c r="V5" s="92">
        <v>100</v>
      </c>
      <c r="W5" s="92">
        <v>100</v>
      </c>
      <c r="X5" s="92">
        <v>100</v>
      </c>
      <c r="Y5" s="25"/>
      <c r="Z5" s="22"/>
    </row>
    <row r="6" spans="1:26" ht="13">
      <c r="A6" s="34"/>
      <c r="B6" s="34"/>
      <c r="C6" s="34"/>
      <c r="D6" s="34"/>
      <c r="E6" s="34"/>
      <c r="F6" s="34"/>
      <c r="G6" s="34"/>
      <c r="H6" s="34"/>
      <c r="I6" s="34"/>
      <c r="J6" s="25"/>
      <c r="K6" s="31">
        <v>2005</v>
      </c>
      <c r="L6" s="31"/>
      <c r="M6" s="110">
        <v>96.26442529562388</v>
      </c>
      <c r="N6" s="110">
        <v>100.81840786046747</v>
      </c>
      <c r="O6" s="110">
        <v>84.666947052959642</v>
      </c>
      <c r="P6" s="110">
        <v>104.15819247923466</v>
      </c>
      <c r="Q6" s="110">
        <v>94.135325926879503</v>
      </c>
      <c r="R6" s="110">
        <v>93.877943426379744</v>
      </c>
      <c r="S6" s="110">
        <v>101.12117221707793</v>
      </c>
      <c r="T6" s="110">
        <v>87.675815996151684</v>
      </c>
      <c r="U6" s="110">
        <v>101.63978000892102</v>
      </c>
      <c r="V6" s="110">
        <v>97.486279935740896</v>
      </c>
      <c r="W6" s="110">
        <v>92.235687491955929</v>
      </c>
      <c r="X6" s="110">
        <v>90.05115763196531</v>
      </c>
      <c r="Y6" s="25"/>
      <c r="Z6" s="22"/>
    </row>
    <row r="7" spans="1:26" ht="13">
      <c r="A7" s="34"/>
      <c r="B7" s="34"/>
      <c r="C7" s="34"/>
      <c r="D7" s="34"/>
      <c r="E7" s="34"/>
      <c r="F7" s="34"/>
      <c r="G7" s="34"/>
      <c r="H7" s="34"/>
      <c r="I7" s="34"/>
      <c r="J7" s="25"/>
      <c r="K7" s="30">
        <v>2010</v>
      </c>
      <c r="L7" s="30"/>
      <c r="M7" s="92">
        <v>95.455780194816555</v>
      </c>
      <c r="N7" s="92">
        <v>106.32098220037918</v>
      </c>
      <c r="O7" s="92">
        <v>79.840785481398186</v>
      </c>
      <c r="P7" s="92">
        <v>107.39001260530246</v>
      </c>
      <c r="Q7" s="92">
        <v>91.054662497784832</v>
      </c>
      <c r="R7" s="92">
        <v>81.679033232207715</v>
      </c>
      <c r="S7" s="92">
        <v>101.94600453628692</v>
      </c>
      <c r="T7" s="92">
        <v>88.166451338930656</v>
      </c>
      <c r="U7" s="92">
        <v>102.18713387581981</v>
      </c>
      <c r="V7" s="92">
        <v>95.254323627695086</v>
      </c>
      <c r="W7" s="92">
        <v>85.387386627114978</v>
      </c>
      <c r="X7" s="92">
        <v>82.377053078787839</v>
      </c>
      <c r="Y7" s="25"/>
      <c r="Z7" s="22"/>
    </row>
    <row r="8" spans="1:26" ht="13">
      <c r="A8" s="34"/>
      <c r="B8" s="34"/>
      <c r="C8" s="34"/>
      <c r="D8" s="34"/>
      <c r="E8" s="34"/>
      <c r="F8" s="34"/>
      <c r="G8" s="34"/>
      <c r="H8" s="34"/>
      <c r="I8" s="34"/>
      <c r="J8" s="25"/>
      <c r="K8" s="78">
        <v>2015</v>
      </c>
      <c r="L8" s="78"/>
      <c r="M8" s="82">
        <v>96.465668070324938</v>
      </c>
      <c r="N8" s="82">
        <v>113.97781218804141</v>
      </c>
      <c r="O8" s="82">
        <v>79.393952492278274</v>
      </c>
      <c r="P8" s="82">
        <v>109.25773912458399</v>
      </c>
      <c r="Q8" s="82">
        <v>88.179409163000273</v>
      </c>
      <c r="R8" s="82">
        <v>71.71344583595824</v>
      </c>
      <c r="S8" s="82">
        <v>98.166381533062307</v>
      </c>
      <c r="T8" s="82">
        <v>103.81388006185124</v>
      </c>
      <c r="U8" s="82">
        <v>105.13129990269012</v>
      </c>
      <c r="V8" s="82">
        <v>93.709929253949539</v>
      </c>
      <c r="W8" s="82">
        <v>81.812797680103117</v>
      </c>
      <c r="X8" s="82">
        <v>84.593052797225468</v>
      </c>
      <c r="Y8" s="25"/>
    </row>
    <row r="9" spans="1:26" ht="13">
      <c r="A9" s="34"/>
      <c r="B9" s="34"/>
      <c r="C9" s="34"/>
      <c r="D9" s="34"/>
      <c r="E9" s="34"/>
      <c r="F9" s="34"/>
      <c r="G9" s="34"/>
      <c r="H9" s="34"/>
      <c r="I9" s="34"/>
      <c r="J9" s="25"/>
      <c r="K9" s="36">
        <v>2020</v>
      </c>
      <c r="L9" s="36"/>
      <c r="M9" s="111">
        <v>97.225470360151903</v>
      </c>
      <c r="N9" s="111">
        <v>124.04705044616932</v>
      </c>
      <c r="O9" s="111">
        <v>79.687897346807915</v>
      </c>
      <c r="P9" s="111">
        <v>109.2768168290215</v>
      </c>
      <c r="Q9" s="111">
        <v>83.511800790292611</v>
      </c>
      <c r="R9" s="111">
        <v>65.839621560672128</v>
      </c>
      <c r="S9" s="111">
        <v>98.093430759582475</v>
      </c>
      <c r="T9" s="111">
        <v>122.2768838777706</v>
      </c>
      <c r="U9" s="111">
        <v>106.89177611652545</v>
      </c>
      <c r="V9" s="111">
        <v>95.468166930433256</v>
      </c>
      <c r="W9" s="111">
        <v>76.531730828528652</v>
      </c>
      <c r="X9" s="111">
        <v>89.481449621341412</v>
      </c>
      <c r="Y9" s="25"/>
    </row>
    <row r="10" spans="1:26" ht="13">
      <c r="A10" s="34"/>
      <c r="B10" s="34"/>
      <c r="C10" s="34"/>
      <c r="D10" s="34"/>
      <c r="E10" s="34"/>
      <c r="F10" s="34"/>
      <c r="G10" s="34"/>
      <c r="H10" s="34"/>
      <c r="I10" s="34"/>
      <c r="J10" s="25"/>
      <c r="X10" s="26"/>
      <c r="Y10" s="25"/>
    </row>
    <row r="11" spans="1:26" ht="13">
      <c r="A11" s="34"/>
      <c r="B11" s="34"/>
      <c r="C11" s="34"/>
      <c r="D11" s="34"/>
      <c r="E11" s="34"/>
      <c r="F11" s="34"/>
      <c r="G11" s="34"/>
      <c r="H11" s="34"/>
      <c r="I11" s="34"/>
      <c r="J11" s="25"/>
      <c r="X11" s="26"/>
      <c r="Y11" s="25"/>
    </row>
    <row r="12" spans="1:26" ht="13">
      <c r="A12" s="34"/>
      <c r="B12" s="34"/>
      <c r="C12" s="34"/>
      <c r="D12" s="34"/>
      <c r="E12" s="34"/>
      <c r="F12" s="34"/>
      <c r="G12" s="34"/>
      <c r="H12" s="34"/>
      <c r="I12" s="34"/>
      <c r="J12" s="25"/>
      <c r="X12" s="52"/>
      <c r="Y12" s="25"/>
    </row>
    <row r="13" spans="1:26" ht="13">
      <c r="A13" s="34"/>
      <c r="B13" s="34"/>
      <c r="C13" s="34"/>
      <c r="D13" s="34"/>
      <c r="E13" s="34"/>
      <c r="F13" s="34"/>
      <c r="G13" s="34"/>
      <c r="H13" s="34"/>
      <c r="I13" s="34"/>
      <c r="J13" s="25"/>
      <c r="O13" s="84"/>
      <c r="X13" s="27"/>
      <c r="Y13" s="25"/>
    </row>
    <row r="14" spans="1:26" ht="13">
      <c r="A14" s="34"/>
      <c r="B14" s="34"/>
      <c r="C14" s="34"/>
      <c r="D14" s="34"/>
      <c r="E14" s="34"/>
      <c r="F14" s="34"/>
      <c r="G14" s="34"/>
      <c r="H14" s="34"/>
      <c r="I14" s="34"/>
      <c r="J14" s="25"/>
      <c r="O14" s="84"/>
      <c r="X14" s="52"/>
      <c r="Y14" s="25"/>
    </row>
    <row r="15" spans="1:26" ht="13">
      <c r="A15" s="34"/>
      <c r="B15" s="34"/>
      <c r="C15" s="34"/>
      <c r="D15" s="34"/>
      <c r="E15" s="34"/>
      <c r="F15" s="34"/>
      <c r="G15" s="34"/>
      <c r="H15" s="34"/>
      <c r="I15" s="34"/>
      <c r="J15" s="25"/>
      <c r="O15" s="84"/>
      <c r="X15" s="52"/>
      <c r="Y15" s="25"/>
    </row>
    <row r="16" spans="1:26" ht="13">
      <c r="A16" s="34"/>
      <c r="B16" s="34"/>
      <c r="C16" s="34"/>
      <c r="D16" s="34"/>
      <c r="E16" s="34"/>
      <c r="F16" s="34"/>
      <c r="G16" s="34"/>
      <c r="H16" s="34"/>
      <c r="I16" s="34"/>
      <c r="J16" s="25"/>
      <c r="O16" s="84"/>
      <c r="X16" s="52"/>
      <c r="Y16" s="25"/>
    </row>
    <row r="17" spans="1:26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25"/>
      <c r="O17" s="84"/>
      <c r="X17" s="52"/>
      <c r="Y17" s="25"/>
    </row>
    <row r="18" spans="1:26" ht="13">
      <c r="A18" s="34"/>
      <c r="B18" s="34"/>
      <c r="C18" s="34"/>
      <c r="D18" s="34"/>
      <c r="E18" s="34"/>
      <c r="F18" s="34"/>
      <c r="G18" s="34"/>
      <c r="H18" s="34"/>
      <c r="I18" s="34"/>
      <c r="J18" s="25"/>
      <c r="O18" s="84"/>
      <c r="X18" s="24"/>
      <c r="Y18" s="25"/>
    </row>
    <row r="19" spans="1:26" ht="12.75" customHeight="1">
      <c r="A19"/>
      <c r="B19"/>
      <c r="C19"/>
      <c r="D19"/>
      <c r="E19"/>
      <c r="F19"/>
      <c r="G19"/>
      <c r="H19"/>
      <c r="I19"/>
      <c r="J19" s="25"/>
      <c r="O19" s="84"/>
      <c r="X19" s="23"/>
      <c r="Y19" s="25"/>
    </row>
    <row r="20" spans="1:26" ht="12.75" customHeight="1">
      <c r="A20" s="163" t="s">
        <v>68</v>
      </c>
      <c r="B20" s="163"/>
      <c r="C20" s="163"/>
      <c r="D20" s="163"/>
      <c r="E20" s="163"/>
      <c r="F20" s="163"/>
      <c r="G20" s="163"/>
      <c r="H20" s="163"/>
      <c r="I20" s="163"/>
      <c r="J20" s="33"/>
      <c r="O20" s="84"/>
      <c r="X20" s="23"/>
      <c r="Y20" s="25"/>
    </row>
    <row r="21" spans="1:26" ht="12.7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25"/>
      <c r="O21" s="84"/>
      <c r="X21" s="23"/>
      <c r="Y21" s="25"/>
    </row>
    <row r="22" spans="1:26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25"/>
      <c r="O22" s="84"/>
      <c r="X22" s="23"/>
      <c r="Y22" s="25"/>
    </row>
    <row r="23" spans="1:26" ht="12.75" customHeight="1">
      <c r="A23" s="122" t="s">
        <v>5</v>
      </c>
      <c r="B23" s="123"/>
      <c r="C23" s="123"/>
      <c r="D23" s="123"/>
      <c r="E23" s="123"/>
      <c r="F23" s="125"/>
      <c r="G23" s="125"/>
      <c r="H23" s="125"/>
      <c r="I23" s="125"/>
      <c r="J23" s="32"/>
      <c r="O23" s="84"/>
      <c r="X23" s="23"/>
      <c r="Y23" s="25"/>
      <c r="Z23" s="22"/>
    </row>
    <row r="24" spans="1:26" ht="12.75" customHeight="1">
      <c r="A24" s="124" t="s">
        <v>59</v>
      </c>
      <c r="B24" s="125"/>
      <c r="C24" s="125"/>
      <c r="D24" s="131"/>
      <c r="E24" s="125"/>
      <c r="F24" s="125"/>
      <c r="G24" s="125"/>
      <c r="H24" s="125"/>
      <c r="I24" s="125"/>
      <c r="J24" s="32"/>
      <c r="O24" s="84"/>
      <c r="X24" s="23"/>
      <c r="Y24" s="25"/>
      <c r="Z24" s="22"/>
    </row>
    <row r="25" spans="1:26" ht="12.75" customHeight="1">
      <c r="A25" s="132" t="s">
        <v>55</v>
      </c>
      <c r="B25" s="125"/>
      <c r="C25" s="125"/>
      <c r="D25" s="131"/>
      <c r="E25" s="125"/>
      <c r="F25" s="125"/>
      <c r="G25" s="125"/>
      <c r="H25" s="125"/>
      <c r="I25" s="125"/>
      <c r="J25" s="32"/>
      <c r="O25" s="84"/>
      <c r="X25" s="23"/>
      <c r="Y25" s="25"/>
      <c r="Z25" s="22"/>
    </row>
    <row r="26" spans="1:26" ht="12.75" customHeight="1">
      <c r="A26" s="133"/>
      <c r="B26" s="125"/>
      <c r="C26" s="125"/>
      <c r="D26" s="131"/>
      <c r="E26" s="125"/>
      <c r="F26" s="125"/>
      <c r="G26" s="125"/>
      <c r="H26" s="125"/>
      <c r="I26" s="125"/>
      <c r="J26" s="32"/>
      <c r="O26" s="84"/>
      <c r="X26" s="23"/>
      <c r="Y26" s="25"/>
      <c r="Z26" s="22"/>
    </row>
    <row r="27" spans="1:26" ht="12.75" customHeight="1">
      <c r="A27" s="124"/>
      <c r="B27" s="125"/>
      <c r="C27" s="125"/>
      <c r="D27" s="131"/>
      <c r="E27" s="125"/>
      <c r="F27" s="125"/>
      <c r="G27" s="125"/>
      <c r="H27" s="125"/>
      <c r="I27" s="125"/>
      <c r="J27" s="32"/>
      <c r="O27" s="84"/>
      <c r="X27" s="23"/>
      <c r="Y27" s="25"/>
      <c r="Z27" s="22"/>
    </row>
    <row r="28" spans="1:26" ht="12.75" customHeight="1">
      <c r="A28" s="134"/>
      <c r="B28" s="135"/>
      <c r="C28" s="135"/>
      <c r="D28" s="136"/>
      <c r="E28" s="135"/>
      <c r="F28" s="127"/>
      <c r="G28" s="137"/>
      <c r="H28" s="137"/>
      <c r="I28" s="137"/>
      <c r="J28" s="32"/>
      <c r="O28" s="84"/>
      <c r="X28" s="23"/>
      <c r="Y28" s="25"/>
      <c r="Z28" s="22"/>
    </row>
    <row r="29" spans="1:26" ht="12.75" customHeight="1">
      <c r="A29" s="126"/>
      <c r="B29" s="126"/>
      <c r="C29" s="126"/>
      <c r="D29" s="126"/>
      <c r="E29" s="126"/>
      <c r="F29" s="137"/>
      <c r="G29" s="137"/>
      <c r="H29" s="137"/>
      <c r="I29" s="137"/>
      <c r="J29" s="32"/>
      <c r="X29" s="23"/>
      <c r="Y29" s="25"/>
      <c r="Z29" s="22"/>
    </row>
    <row r="30" spans="1:26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32"/>
      <c r="X30" s="23"/>
      <c r="Y30" s="25"/>
      <c r="Z30" s="22"/>
    </row>
    <row r="31" spans="1:26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25"/>
      <c r="X31" s="23"/>
      <c r="Y31" s="25"/>
      <c r="Z31" s="22"/>
    </row>
    <row r="32" spans="1:26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25"/>
      <c r="X32" s="23"/>
      <c r="Y32" s="25"/>
      <c r="Z32" s="22"/>
    </row>
    <row r="33" spans="1:26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25"/>
      <c r="X33" s="23"/>
      <c r="Y33" s="25"/>
      <c r="Z33" s="22"/>
    </row>
    <row r="34" spans="1:26" ht="13.5" customHeight="1">
      <c r="A34" s="47"/>
      <c r="B34" s="47"/>
      <c r="C34" s="47"/>
      <c r="D34" s="47"/>
      <c r="E34" s="47"/>
      <c r="F34" s="47"/>
      <c r="G34" s="47"/>
      <c r="H34" s="47"/>
      <c r="I34" s="47"/>
      <c r="J34" s="25"/>
      <c r="Y34" s="25"/>
      <c r="Z34" s="22"/>
    </row>
    <row r="35" spans="1:26" ht="13.5" customHeight="1">
      <c r="A35" s="47"/>
      <c r="B35" s="47"/>
      <c r="C35" s="47"/>
      <c r="D35" s="47"/>
      <c r="E35" s="47"/>
      <c r="F35" s="47"/>
      <c r="G35" s="47"/>
      <c r="H35" s="47"/>
      <c r="I35" s="47"/>
      <c r="J35" s="25"/>
      <c r="Y35" s="25"/>
      <c r="Z35" s="22"/>
    </row>
    <row r="36" spans="1:26" ht="13.5" customHeight="1">
      <c r="A36" s="47"/>
      <c r="B36" s="47"/>
      <c r="C36" s="47"/>
      <c r="D36" s="47"/>
      <c r="E36" s="47"/>
      <c r="F36" s="47"/>
      <c r="G36" s="47"/>
      <c r="H36" s="47"/>
      <c r="I36" s="47"/>
      <c r="J36" s="25"/>
      <c r="Y36" s="25"/>
      <c r="Z36" s="22"/>
    </row>
    <row r="37" spans="1:26" ht="13">
      <c r="A37" s="47"/>
      <c r="B37" s="47"/>
      <c r="C37" s="47"/>
      <c r="D37" s="47"/>
      <c r="E37" s="47"/>
      <c r="F37" s="47"/>
      <c r="G37" s="47"/>
      <c r="H37" s="47"/>
      <c r="I37" s="47"/>
      <c r="J37" s="25"/>
      <c r="Y37" s="26"/>
      <c r="Z37" s="22"/>
    </row>
    <row r="38" spans="1:26" ht="13">
      <c r="A38" s="23"/>
      <c r="B38" s="23"/>
      <c r="C38" s="23"/>
      <c r="D38" s="23"/>
      <c r="E38" s="23"/>
      <c r="F38" s="23"/>
      <c r="G38" s="23"/>
      <c r="H38" s="23"/>
      <c r="I38" s="23"/>
      <c r="J38" s="25"/>
      <c r="Y38" s="26"/>
      <c r="Z38" s="22"/>
    </row>
    <row r="39" spans="1:26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Y39" s="23"/>
    </row>
    <row r="40" spans="1:26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Y40" s="23"/>
    </row>
    <row r="41" spans="1:26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Y41" s="23"/>
    </row>
    <row r="42" spans="1:26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Y42" s="23"/>
    </row>
    <row r="43" spans="1:26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5"/>
      <c r="Y43" s="23"/>
    </row>
    <row r="44" spans="1:26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5"/>
      <c r="Y44" s="23"/>
    </row>
    <row r="45" spans="1:26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5"/>
      <c r="Y45" s="23"/>
    </row>
    <row r="46" spans="1:26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5"/>
      <c r="Y46" s="23"/>
    </row>
    <row r="47" spans="1:26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5"/>
      <c r="Y47" s="23"/>
    </row>
    <row r="48" spans="1:26" ht="12.75" customHeight="1">
      <c r="A48" s="23"/>
      <c r="B48" s="23"/>
      <c r="C48" s="23"/>
      <c r="D48" s="23"/>
      <c r="E48" s="23"/>
      <c r="F48" s="23"/>
      <c r="G48" s="23"/>
      <c r="H48" s="23"/>
      <c r="I48" s="23"/>
      <c r="J48" s="25"/>
      <c r="Y48" s="23"/>
    </row>
    <row r="49" spans="1:25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5"/>
      <c r="Y49" s="23"/>
    </row>
    <row r="50" spans="1:25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5"/>
      <c r="Y50" s="23"/>
    </row>
    <row r="51" spans="1:25">
      <c r="A51" s="23"/>
      <c r="B51" s="23"/>
      <c r="C51" s="23"/>
      <c r="D51" s="23"/>
      <c r="E51" s="23"/>
      <c r="F51" s="23"/>
      <c r="G51" s="23"/>
      <c r="H51" s="23"/>
      <c r="I51" s="23"/>
      <c r="J51" s="28"/>
      <c r="Y51" s="23"/>
    </row>
    <row r="52" spans="1:25">
      <c r="A52" s="23"/>
      <c r="B52" s="23"/>
      <c r="C52" s="23"/>
      <c r="D52" s="23"/>
      <c r="E52" s="23"/>
      <c r="F52" s="23"/>
      <c r="G52" s="23"/>
      <c r="H52" s="23"/>
      <c r="I52" s="23"/>
      <c r="J52" s="28"/>
    </row>
    <row r="53" spans="1:25">
      <c r="A53" s="23"/>
      <c r="B53" s="23"/>
      <c r="C53" s="23"/>
      <c r="D53" s="23"/>
      <c r="E53" s="23"/>
      <c r="F53" s="23"/>
      <c r="G53" s="23"/>
      <c r="H53" s="23"/>
      <c r="I53" s="23"/>
      <c r="J53" s="28"/>
    </row>
    <row r="54" spans="1:25">
      <c r="A54" s="23"/>
      <c r="B54" s="23"/>
      <c r="C54" s="23"/>
      <c r="D54" s="23"/>
      <c r="E54" s="23"/>
      <c r="F54" s="23"/>
      <c r="G54" s="23"/>
      <c r="H54" s="23"/>
      <c r="I54" s="23"/>
      <c r="J54" s="40"/>
    </row>
    <row r="55" spans="1: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2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2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2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2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</row>
  </sheetData>
  <mergeCells count="5">
    <mergeCell ref="A1:I1"/>
    <mergeCell ref="A2:I2"/>
    <mergeCell ref="K1:X1"/>
    <mergeCell ref="K2:X2"/>
    <mergeCell ref="A20:I21"/>
  </mergeCells>
  <phoneticPr fontId="58" type="noConversion"/>
  <hyperlinks>
    <hyperlink ref="A24" r:id="rId1" display="United Nations Population Division World Population Prospects, the 2015 Revision"/>
    <hyperlink ref="A25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60"/>
  <sheetViews>
    <sheetView showGridLines="0" zoomScale="115" zoomScaleNormal="115" workbookViewId="0">
      <selection sqref="A1:I1"/>
    </sheetView>
  </sheetViews>
  <sheetFormatPr defaultRowHeight="12.5"/>
  <cols>
    <col min="1" max="1" width="15.81640625" style="21" bestFit="1" customWidth="1"/>
    <col min="2" max="11" width="9.1796875" style="21"/>
    <col min="12" max="13" width="17.81640625" style="21" customWidth="1"/>
    <col min="14" max="15" width="17.81640625" style="22" customWidth="1"/>
    <col min="16" max="16" width="9.1796875" style="21"/>
  </cols>
  <sheetData>
    <row r="1" spans="1:19" ht="16.5" customHeight="1">
      <c r="A1" s="152" t="s">
        <v>74</v>
      </c>
      <c r="B1" s="153"/>
      <c r="C1" s="153"/>
      <c r="D1" s="153"/>
      <c r="E1" s="153"/>
      <c r="F1" s="153"/>
      <c r="G1" s="153"/>
      <c r="H1" s="153"/>
      <c r="I1" s="153"/>
      <c r="J1" s="120"/>
      <c r="K1" s="121"/>
      <c r="L1" s="154" t="s">
        <v>73</v>
      </c>
      <c r="M1" s="155"/>
      <c r="N1" s="155"/>
      <c r="O1" s="155"/>
      <c r="P1" s="129"/>
    </row>
    <row r="2" spans="1:19" ht="16.5" customHeight="1">
      <c r="A2" s="156" t="s">
        <v>34</v>
      </c>
      <c r="B2" s="156"/>
      <c r="C2" s="156"/>
      <c r="D2" s="156"/>
      <c r="E2" s="156"/>
      <c r="F2" s="156"/>
      <c r="G2" s="156"/>
      <c r="H2" s="156"/>
      <c r="I2" s="156"/>
      <c r="J2" s="39"/>
      <c r="K2" s="33"/>
      <c r="L2" s="164" t="s">
        <v>34</v>
      </c>
      <c r="M2" s="164"/>
      <c r="N2" s="164"/>
      <c r="O2" s="164"/>
      <c r="P2" s="37"/>
      <c r="Q2" s="37"/>
      <c r="R2" s="37"/>
      <c r="S2" s="37"/>
    </row>
    <row r="3" spans="1:19" ht="13.5" customHeight="1" thickBot="1">
      <c r="J3" s="33"/>
      <c r="K3" s="33"/>
      <c r="L3" s="157"/>
      <c r="M3" s="157"/>
      <c r="N3" s="157"/>
      <c r="O3" s="157"/>
      <c r="P3" s="37"/>
      <c r="Q3" s="37"/>
      <c r="R3" s="37"/>
      <c r="S3" s="37"/>
    </row>
    <row r="4" spans="1:19" ht="12.75" customHeight="1">
      <c r="A4" s="54"/>
      <c r="B4" s="54"/>
      <c r="C4" s="54"/>
      <c r="D4" s="54"/>
      <c r="E4" s="54"/>
      <c r="F4" s="54"/>
      <c r="G4" s="54"/>
      <c r="H4" s="54"/>
      <c r="I4" s="54"/>
      <c r="J4" s="33"/>
      <c r="K4" s="33"/>
      <c r="L4" s="38"/>
      <c r="M4" s="38"/>
      <c r="N4" s="158" t="s">
        <v>28</v>
      </c>
      <c r="O4" s="158"/>
      <c r="P4" s="37"/>
      <c r="Q4" s="37"/>
      <c r="R4" s="37"/>
      <c r="S4" s="37"/>
    </row>
    <row r="5" spans="1:19" ht="13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36"/>
      <c r="M5" s="36"/>
      <c r="N5" s="138">
        <v>1990</v>
      </c>
      <c r="O5" s="138">
        <v>2020</v>
      </c>
      <c r="P5" s="37"/>
      <c r="Q5" s="37"/>
      <c r="R5" s="37"/>
      <c r="S5" s="37"/>
    </row>
    <row r="6" spans="1:19" ht="13">
      <c r="A6" s="35"/>
      <c r="B6" s="35"/>
      <c r="C6" s="35"/>
      <c r="D6" s="35"/>
      <c r="E6" s="35"/>
      <c r="F6" s="35"/>
      <c r="G6" s="35"/>
      <c r="H6" s="35"/>
      <c r="I6" s="35"/>
      <c r="J6" s="33"/>
      <c r="K6" s="25"/>
      <c r="L6" s="78" t="s">
        <v>40</v>
      </c>
      <c r="M6" s="78"/>
      <c r="N6" s="82">
        <v>46.180132443523902</v>
      </c>
      <c r="O6" s="82">
        <v>24.111981169331798</v>
      </c>
      <c r="P6" s="37"/>
      <c r="Q6" s="37"/>
      <c r="R6" s="37"/>
      <c r="S6" s="37"/>
    </row>
    <row r="7" spans="1:19" ht="13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98" t="s">
        <v>1</v>
      </c>
      <c r="M7" s="98"/>
      <c r="N7" s="107">
        <v>60.734601002500298</v>
      </c>
      <c r="O7" s="107">
        <v>25.993721401155</v>
      </c>
      <c r="P7" s="37"/>
      <c r="Q7" s="37"/>
      <c r="R7" s="37"/>
      <c r="S7" s="37"/>
    </row>
    <row r="8" spans="1:19" ht="13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78" t="s">
        <v>2</v>
      </c>
      <c r="M8" s="78"/>
      <c r="N8" s="82">
        <v>43.179966677851503</v>
      </c>
      <c r="O8" s="82">
        <v>31.031784895838499</v>
      </c>
      <c r="P8" s="37"/>
      <c r="Q8" s="37"/>
      <c r="R8" s="37"/>
      <c r="S8" s="37"/>
    </row>
    <row r="9" spans="1:19" ht="13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98" t="s">
        <v>42</v>
      </c>
      <c r="M9" s="98"/>
      <c r="N9" s="107">
        <v>75.5876721913409</v>
      </c>
      <c r="O9" s="107">
        <v>35.544309677091199</v>
      </c>
      <c r="P9" s="37"/>
      <c r="Q9" s="37"/>
      <c r="R9" s="37"/>
      <c r="S9" s="37"/>
    </row>
    <row r="10" spans="1:19" ht="13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78" t="s">
        <v>46</v>
      </c>
      <c r="M10" s="78"/>
      <c r="N10" s="82">
        <v>71.127706100986003</v>
      </c>
      <c r="O10" s="82">
        <v>36.274046405697</v>
      </c>
      <c r="P10" s="37"/>
      <c r="Q10" s="37"/>
      <c r="R10" s="37"/>
      <c r="S10" s="37"/>
    </row>
    <row r="11" spans="1:19" ht="13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113" t="s">
        <v>53</v>
      </c>
      <c r="M11" s="113"/>
      <c r="N11" s="114">
        <v>52.274660489961946</v>
      </c>
      <c r="O11" s="114">
        <v>38.105188427518414</v>
      </c>
      <c r="P11" s="37"/>
      <c r="Q11" s="37"/>
      <c r="R11" s="37"/>
      <c r="S11" s="37"/>
    </row>
    <row r="12" spans="1:19" ht="13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78" t="s">
        <v>48</v>
      </c>
      <c r="M12" s="78"/>
      <c r="N12" s="82">
        <v>51.5934328596393</v>
      </c>
      <c r="O12" s="82">
        <v>43.142166675454398</v>
      </c>
      <c r="P12" s="37"/>
      <c r="Q12" s="37"/>
      <c r="R12" s="37"/>
      <c r="S12" s="37"/>
    </row>
    <row r="13" spans="1:19" ht="13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98" t="s">
        <v>49</v>
      </c>
      <c r="M13" s="98"/>
      <c r="N13" s="107">
        <v>55.910133449380801</v>
      </c>
      <c r="O13" s="107">
        <v>44.410414956837101</v>
      </c>
      <c r="P13" s="37"/>
      <c r="Q13" s="37"/>
      <c r="R13" s="37"/>
      <c r="S13" s="37"/>
    </row>
    <row r="14" spans="1:19" ht="13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78" t="s">
        <v>47</v>
      </c>
      <c r="M14" s="78"/>
      <c r="N14" s="82">
        <v>103.532703287098</v>
      </c>
      <c r="O14" s="82">
        <v>47.979453669807199</v>
      </c>
      <c r="P14" s="37"/>
      <c r="Q14" s="37"/>
      <c r="R14" s="37"/>
      <c r="S14" s="37"/>
    </row>
    <row r="15" spans="1:19" ht="13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98" t="s">
        <v>61</v>
      </c>
      <c r="M15" s="98"/>
      <c r="N15" s="107">
        <v>96.093654550016396</v>
      </c>
      <c r="O15" s="107">
        <v>51.860158706150997</v>
      </c>
      <c r="P15" s="37"/>
      <c r="Q15" s="37"/>
      <c r="R15" s="37"/>
      <c r="S15" s="37"/>
    </row>
    <row r="16" spans="1:19" ht="13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78" t="s">
        <v>58</v>
      </c>
      <c r="M16" s="78"/>
      <c r="N16" s="82">
        <v>97.210576384681602</v>
      </c>
      <c r="O16" s="82">
        <v>58.136498046476397</v>
      </c>
      <c r="P16" s="37"/>
      <c r="Q16" s="37"/>
      <c r="R16" s="37"/>
      <c r="S16" s="37"/>
    </row>
    <row r="17" spans="1:19" ht="13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128"/>
      <c r="L17" s="99" t="s">
        <v>77</v>
      </c>
      <c r="M17" s="99"/>
      <c r="N17" s="179">
        <v>116.733</v>
      </c>
      <c r="O17" s="179">
        <v>65.187785380012571</v>
      </c>
      <c r="P17" s="129"/>
      <c r="Q17" s="185"/>
      <c r="R17" s="37"/>
      <c r="S17" s="37"/>
    </row>
    <row r="18" spans="1:19" ht="13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L18" s="51"/>
      <c r="M18" s="28"/>
      <c r="N18" s="24"/>
      <c r="O18" s="24"/>
      <c r="P18" s="37"/>
      <c r="Q18" s="37"/>
      <c r="R18" s="37"/>
      <c r="S18" s="37"/>
    </row>
    <row r="19" spans="1:19" ht="13">
      <c r="A19" s="163" t="s">
        <v>67</v>
      </c>
      <c r="B19" s="163"/>
      <c r="C19" s="163"/>
      <c r="D19" s="163"/>
      <c r="E19" s="163"/>
      <c r="F19" s="163"/>
      <c r="G19" s="163"/>
      <c r="H19" s="163"/>
      <c r="I19" s="163"/>
      <c r="J19" s="128"/>
      <c r="K19" s="128"/>
      <c r="P19" s="37"/>
      <c r="Q19" s="37"/>
      <c r="R19" s="37"/>
      <c r="S19" s="37"/>
    </row>
    <row r="20" spans="1:19" ht="12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28"/>
      <c r="K20" s="121"/>
      <c r="P20" s="26"/>
    </row>
    <row r="21" spans="1:19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21"/>
      <c r="K21" s="128"/>
      <c r="P21" s="26"/>
    </row>
    <row r="22" spans="1:19" ht="12.75" customHeight="1">
      <c r="A22" s="122" t="s">
        <v>5</v>
      </c>
      <c r="B22" s="123"/>
      <c r="C22" s="123"/>
      <c r="D22" s="123"/>
      <c r="E22" s="123"/>
      <c r="F22" s="125"/>
      <c r="G22" s="125"/>
      <c r="H22" s="125"/>
      <c r="I22" s="125"/>
      <c r="J22" s="128"/>
      <c r="K22" s="128"/>
      <c r="L22" s="23"/>
      <c r="M22" s="23"/>
      <c r="N22" s="24"/>
      <c r="O22" s="24"/>
      <c r="P22" s="26"/>
    </row>
    <row r="23" spans="1:19" ht="12.75" customHeight="1">
      <c r="A23" s="124" t="s">
        <v>59</v>
      </c>
      <c r="B23" s="125"/>
      <c r="C23" s="125"/>
      <c r="D23" s="131"/>
      <c r="E23" s="125"/>
      <c r="F23" s="125"/>
      <c r="G23" s="125"/>
      <c r="H23" s="125"/>
      <c r="I23" s="125"/>
      <c r="J23" s="128"/>
      <c r="K23" s="128"/>
      <c r="L23" s="23"/>
      <c r="M23" s="23"/>
      <c r="N23" s="24"/>
      <c r="O23" s="24"/>
      <c r="P23" s="26"/>
    </row>
    <row r="24" spans="1:19" ht="12.75" customHeight="1">
      <c r="A24" s="132" t="s">
        <v>54</v>
      </c>
      <c r="B24" s="125"/>
      <c r="C24" s="125"/>
      <c r="D24" s="131"/>
      <c r="E24" s="125"/>
      <c r="F24" s="125"/>
      <c r="G24" s="125"/>
      <c r="H24" s="125"/>
      <c r="I24" s="125"/>
      <c r="J24" s="128"/>
      <c r="K24" s="128"/>
      <c r="L24" s="23"/>
      <c r="M24" s="23"/>
      <c r="N24" s="24"/>
      <c r="O24" s="24"/>
      <c r="P24" s="26"/>
    </row>
    <row r="25" spans="1:19" ht="13.5" customHeight="1">
      <c r="A25" s="137"/>
      <c r="B25" s="137"/>
      <c r="C25" s="137"/>
      <c r="D25" s="137"/>
      <c r="E25" s="137"/>
      <c r="F25" s="137"/>
      <c r="G25" s="139"/>
      <c r="H25" s="139"/>
      <c r="I25" s="139"/>
      <c r="J25" s="128"/>
      <c r="K25" s="128"/>
      <c r="L25" s="23"/>
      <c r="M25" s="23"/>
      <c r="N25" s="24"/>
      <c r="O25" s="24"/>
      <c r="P25" s="26"/>
    </row>
    <row r="26" spans="1:19" ht="13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28"/>
      <c r="K26" s="128"/>
      <c r="L26" s="23"/>
      <c r="M26" s="23"/>
      <c r="N26" s="24"/>
      <c r="O26" s="24"/>
      <c r="P26" s="26"/>
    </row>
    <row r="27" spans="1:19" ht="13">
      <c r="A27" s="139"/>
      <c r="B27" s="139"/>
      <c r="C27" s="139"/>
      <c r="D27" s="139"/>
      <c r="E27" s="139"/>
      <c r="F27" s="139"/>
      <c r="G27" s="139"/>
      <c r="H27" s="139"/>
      <c r="I27" s="139"/>
      <c r="J27" s="128"/>
      <c r="K27" s="128"/>
      <c r="L27" s="23"/>
      <c r="M27" s="23"/>
      <c r="N27" s="24"/>
      <c r="O27" s="24"/>
      <c r="P27" s="26"/>
    </row>
    <row r="28" spans="1:19" ht="13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28"/>
      <c r="K28" s="128"/>
      <c r="P28" s="26"/>
    </row>
    <row r="29" spans="1:19" ht="13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28"/>
      <c r="K29" s="128"/>
      <c r="P29" s="26"/>
    </row>
    <row r="30" spans="1:19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5"/>
      <c r="K30" s="25"/>
      <c r="P30" s="26"/>
    </row>
    <row r="31" spans="1:19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P31" s="26"/>
    </row>
    <row r="32" spans="1:19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P32" s="26"/>
    </row>
    <row r="33" spans="1:16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5"/>
      <c r="K33" s="25"/>
      <c r="P33" s="26"/>
    </row>
    <row r="34" spans="1:16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5"/>
      <c r="P34" s="52"/>
    </row>
    <row r="35" spans="1:16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5"/>
      <c r="K35" s="25"/>
      <c r="P35" s="27"/>
    </row>
    <row r="36" spans="1:16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5"/>
      <c r="K36" s="25"/>
      <c r="P36" s="52"/>
    </row>
    <row r="37" spans="1:16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P37" s="52"/>
    </row>
    <row r="38" spans="1:16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5"/>
      <c r="K38" s="25"/>
      <c r="P38" s="52"/>
    </row>
    <row r="39" spans="1:16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5"/>
      <c r="P39" s="52"/>
    </row>
    <row r="40" spans="1:16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5"/>
      <c r="K40" s="25"/>
      <c r="P40" s="24"/>
    </row>
    <row r="41" spans="1:16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5"/>
      <c r="K41" s="25"/>
      <c r="P41" s="23"/>
    </row>
    <row r="42" spans="1:16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5"/>
      <c r="K42" s="25"/>
      <c r="P42" s="23"/>
    </row>
    <row r="43" spans="1:16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5"/>
      <c r="K43" s="28"/>
      <c r="P43" s="23"/>
    </row>
    <row r="44" spans="1:16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5"/>
      <c r="K44" s="28"/>
      <c r="P44" s="23"/>
    </row>
    <row r="45" spans="1:16" ht="12.75" customHeight="1">
      <c r="A45" s="23"/>
      <c r="B45" s="23"/>
      <c r="C45" s="23"/>
      <c r="D45" s="23"/>
      <c r="E45" s="23"/>
      <c r="F45" s="23"/>
      <c r="G45" s="23"/>
      <c r="H45" s="23"/>
      <c r="I45" s="23"/>
      <c r="J45" s="25"/>
      <c r="K45" s="28"/>
      <c r="P45" s="23"/>
    </row>
    <row r="46" spans="1:16">
      <c r="A46" s="23"/>
      <c r="B46" s="23"/>
      <c r="C46" s="23"/>
      <c r="D46" s="23"/>
      <c r="E46" s="23"/>
      <c r="F46" s="23"/>
      <c r="G46" s="23"/>
      <c r="H46" s="23"/>
      <c r="I46" s="23"/>
      <c r="J46" s="28"/>
      <c r="K46" s="28"/>
      <c r="P46" s="23"/>
    </row>
    <row r="47" spans="1:16">
      <c r="A47" s="23"/>
      <c r="B47" s="23"/>
      <c r="C47" s="23"/>
      <c r="D47" s="23"/>
      <c r="E47" s="23"/>
      <c r="F47" s="23"/>
      <c r="G47" s="23"/>
      <c r="H47" s="23"/>
      <c r="I47" s="23"/>
      <c r="J47" s="28"/>
      <c r="K47" s="28"/>
      <c r="P47" s="23"/>
    </row>
    <row r="48" spans="1:16">
      <c r="A48" s="23"/>
      <c r="B48" s="23"/>
      <c r="C48" s="23"/>
      <c r="D48" s="23"/>
      <c r="E48" s="23"/>
      <c r="F48" s="23"/>
      <c r="G48" s="23"/>
      <c r="H48" s="23"/>
      <c r="I48" s="23"/>
      <c r="J48" s="28"/>
      <c r="K48" s="40"/>
      <c r="P48" s="23"/>
    </row>
    <row r="49" spans="1:16">
      <c r="A49" s="23"/>
      <c r="B49" s="23"/>
      <c r="C49" s="23"/>
      <c r="D49" s="23"/>
      <c r="E49" s="23"/>
      <c r="F49" s="23"/>
      <c r="G49" s="23"/>
      <c r="H49" s="23"/>
      <c r="I49" s="23"/>
      <c r="J49" s="40"/>
      <c r="K49" s="23"/>
      <c r="P49" s="23"/>
    </row>
    <row r="50" spans="1:1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P50" s="23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P51" s="23"/>
    </row>
    <row r="52" spans="1:1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P52" s="23"/>
    </row>
    <row r="53" spans="1:1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P53" s="23"/>
    </row>
    <row r="54" spans="1:1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P54" s="23"/>
    </row>
    <row r="55" spans="1:1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P55" s="23"/>
    </row>
    <row r="56" spans="1:1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6">
      <c r="A60" s="23"/>
      <c r="B60" s="23"/>
      <c r="C60" s="23"/>
      <c r="D60" s="23"/>
      <c r="E60" s="23"/>
      <c r="F60" s="23"/>
      <c r="J60" s="23"/>
    </row>
  </sheetData>
  <sortState ref="L16:O24">
    <sortCondition ref="O16:O24"/>
  </sortState>
  <mergeCells count="6">
    <mergeCell ref="A19:I20"/>
    <mergeCell ref="L2:O3"/>
    <mergeCell ref="A1:I1"/>
    <mergeCell ref="L1:O1"/>
    <mergeCell ref="A2:I2"/>
    <mergeCell ref="N4:O4"/>
  </mergeCells>
  <phoneticPr fontId="58" type="noConversion"/>
  <hyperlinks>
    <hyperlink ref="A23" r:id="rId1" display="United Nations Population Division World Population Prospects, the 2015 Revision"/>
    <hyperlink ref="A24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Z71"/>
  <sheetViews>
    <sheetView showGridLines="0" zoomScaleNormal="100" workbookViewId="0">
      <selection sqref="A1:I2"/>
    </sheetView>
  </sheetViews>
  <sheetFormatPr defaultColWidth="9.1796875" defaultRowHeight="12.5"/>
  <cols>
    <col min="1" max="1" width="15.81640625" style="21" bestFit="1" customWidth="1"/>
    <col min="2" max="11" width="9.1796875" style="21"/>
    <col min="12" max="12" width="14.26953125" style="21" customWidth="1"/>
    <col min="13" max="13" width="2.7265625" style="21" customWidth="1"/>
    <col min="14" max="24" width="13" style="22" customWidth="1"/>
    <col min="25" max="16384" width="9.1796875" style="21"/>
  </cols>
  <sheetData>
    <row r="1" spans="1:26" ht="16.5" customHeight="1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20"/>
      <c r="K1" s="121"/>
      <c r="L1" s="165" t="s">
        <v>71</v>
      </c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37"/>
    </row>
    <row r="2" spans="1:26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120"/>
      <c r="K2" s="121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37"/>
    </row>
    <row r="3" spans="1:26" ht="13.5" customHeight="1" thickBot="1">
      <c r="A3" s="156" t="s">
        <v>35</v>
      </c>
      <c r="B3" s="156"/>
      <c r="C3" s="156"/>
      <c r="D3" s="156"/>
      <c r="E3" s="156"/>
      <c r="F3" s="156"/>
      <c r="G3" s="156"/>
      <c r="H3" s="156"/>
      <c r="I3" s="156"/>
      <c r="J3" s="33"/>
      <c r="K3" s="33"/>
      <c r="L3" s="157" t="s">
        <v>35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37"/>
    </row>
    <row r="4" spans="1:26" ht="12.75" customHeight="1">
      <c r="A4" s="54"/>
      <c r="B4" s="54"/>
      <c r="C4" s="54"/>
      <c r="D4" s="54"/>
      <c r="E4" s="54"/>
      <c r="F4" s="54"/>
      <c r="G4" s="54"/>
      <c r="H4" s="54"/>
      <c r="I4" s="54"/>
      <c r="J4" s="33"/>
      <c r="K4" s="33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ht="26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36"/>
      <c r="M5" s="36"/>
      <c r="N5" s="138" t="s">
        <v>56</v>
      </c>
      <c r="O5" s="138" t="s">
        <v>48</v>
      </c>
      <c r="P5" s="138" t="s">
        <v>46</v>
      </c>
      <c r="Q5" s="138" t="s">
        <v>58</v>
      </c>
      <c r="R5" s="138" t="s">
        <v>2</v>
      </c>
      <c r="S5" s="138" t="s">
        <v>1</v>
      </c>
      <c r="T5" s="138" t="s">
        <v>61</v>
      </c>
      <c r="U5" s="138" t="s">
        <v>77</v>
      </c>
      <c r="V5" s="138" t="s">
        <v>49</v>
      </c>
      <c r="W5" s="138" t="s">
        <v>40</v>
      </c>
      <c r="X5" s="57" t="s">
        <v>42</v>
      </c>
      <c r="Y5" s="57" t="s">
        <v>47</v>
      </c>
    </row>
    <row r="6" spans="1:26" ht="13">
      <c r="A6" s="35"/>
      <c r="B6" s="35"/>
      <c r="C6" s="35"/>
      <c r="D6" s="35"/>
      <c r="E6" s="35"/>
      <c r="F6" s="35"/>
      <c r="G6" s="35"/>
      <c r="H6" s="35"/>
      <c r="I6" s="35"/>
      <c r="J6" s="33"/>
      <c r="K6" s="33"/>
      <c r="L6" s="30">
        <v>1950</v>
      </c>
      <c r="M6" s="30"/>
      <c r="N6" s="92">
        <v>67.092748901683493</v>
      </c>
      <c r="O6" s="92">
        <v>57.0342749979716</v>
      </c>
      <c r="P6" s="92">
        <v>83.414949469326999</v>
      </c>
      <c r="Q6" s="92">
        <v>108.42909758669801</v>
      </c>
      <c r="R6" s="92">
        <v>92.2090459036786</v>
      </c>
      <c r="S6" s="92">
        <v>114.465561467985</v>
      </c>
      <c r="T6" s="92">
        <v>113.06051376150801</v>
      </c>
      <c r="U6" s="92">
        <v>76.48976438415535</v>
      </c>
      <c r="V6" s="92">
        <v>65.586397686172901</v>
      </c>
      <c r="W6" s="92">
        <v>105.225478760499</v>
      </c>
      <c r="X6" s="92">
        <v>121.106533635435</v>
      </c>
      <c r="Y6" s="92">
        <v>78.338723485208803</v>
      </c>
    </row>
    <row r="7" spans="1:26" ht="13">
      <c r="A7" s="34"/>
      <c r="B7" s="34"/>
      <c r="C7" s="34"/>
      <c r="D7" s="34"/>
      <c r="E7" s="34"/>
      <c r="F7" s="34"/>
      <c r="G7" s="34"/>
      <c r="H7" s="34"/>
      <c r="I7" s="34"/>
      <c r="J7" s="25"/>
      <c r="K7" s="25"/>
      <c r="L7" s="31">
        <v>1955</v>
      </c>
      <c r="M7" s="31"/>
      <c r="N7" s="110">
        <v>67.879202947299163</v>
      </c>
      <c r="O7" s="110">
        <v>63.816132940824097</v>
      </c>
      <c r="P7" s="110">
        <v>93.384624056723297</v>
      </c>
      <c r="Q7" s="110">
        <v>104.830209505372</v>
      </c>
      <c r="R7" s="110">
        <v>83.986065340463895</v>
      </c>
      <c r="S7" s="110">
        <v>118.197904158912</v>
      </c>
      <c r="T7" s="110">
        <v>123.890898232512</v>
      </c>
      <c r="U7" s="110">
        <v>81.694756346282873</v>
      </c>
      <c r="V7" s="110">
        <v>72.339137487092401</v>
      </c>
      <c r="W7" s="110">
        <v>109.396146003697</v>
      </c>
      <c r="X7" s="110">
        <v>118.16716816659699</v>
      </c>
      <c r="Y7" s="110">
        <v>83.809535464073406</v>
      </c>
    </row>
    <row r="8" spans="1:26" ht="13">
      <c r="A8" s="34"/>
      <c r="B8" s="34"/>
      <c r="C8" s="34"/>
      <c r="D8" s="34"/>
      <c r="E8" s="34"/>
      <c r="F8" s="34"/>
      <c r="G8" s="34"/>
      <c r="H8" s="34"/>
      <c r="I8" s="34"/>
      <c r="J8" s="25"/>
      <c r="K8" s="25"/>
      <c r="L8" s="30">
        <v>1960</v>
      </c>
      <c r="M8" s="30"/>
      <c r="N8" s="92">
        <v>69.701380423559726</v>
      </c>
      <c r="O8" s="92">
        <v>70.067037173508098</v>
      </c>
      <c r="P8" s="92">
        <v>99.426023235611794</v>
      </c>
      <c r="Q8" s="92">
        <v>106.191174174352</v>
      </c>
      <c r="R8" s="92">
        <v>74.340651269579098</v>
      </c>
      <c r="S8" s="92">
        <v>119.239819289853</v>
      </c>
      <c r="T8" s="92">
        <v>128.311102571036</v>
      </c>
      <c r="U8" s="92">
        <v>90.560039898075502</v>
      </c>
      <c r="V8" s="92">
        <v>79.985137581162107</v>
      </c>
      <c r="W8" s="92">
        <v>113.722844420456</v>
      </c>
      <c r="X8" s="92">
        <v>117.726519449183</v>
      </c>
      <c r="Y8" s="92">
        <v>98.7743381528838</v>
      </c>
    </row>
    <row r="9" spans="1:26" ht="13">
      <c r="A9" s="34"/>
      <c r="B9" s="34"/>
      <c r="C9" s="34"/>
      <c r="D9" s="34"/>
      <c r="E9" s="34"/>
      <c r="F9" s="34"/>
      <c r="G9" s="34"/>
      <c r="H9" s="34"/>
      <c r="I9" s="34"/>
      <c r="J9" s="25"/>
      <c r="K9" s="25"/>
      <c r="L9" s="31">
        <v>1965</v>
      </c>
      <c r="M9" s="31"/>
      <c r="N9" s="110">
        <v>71.159245746788201</v>
      </c>
      <c r="O9" s="110">
        <v>72.933091495836706</v>
      </c>
      <c r="P9" s="110">
        <v>109.338480823883</v>
      </c>
      <c r="Q9" s="110">
        <v>111.80848406006</v>
      </c>
      <c r="R9" s="110">
        <v>64.745972352900793</v>
      </c>
      <c r="S9" s="110">
        <v>122.212515490849</v>
      </c>
      <c r="T9" s="110">
        <v>138.74988673227099</v>
      </c>
      <c r="U9" s="110">
        <v>108.25584248055146</v>
      </c>
      <c r="V9" s="110">
        <v>83.595760384091506</v>
      </c>
      <c r="W9" s="110">
        <v>123.4668094454</v>
      </c>
      <c r="X9" s="110">
        <v>123.436901399541</v>
      </c>
      <c r="Y9" s="110">
        <v>116.625643654819</v>
      </c>
    </row>
    <row r="10" spans="1:26" ht="13">
      <c r="A10" s="34"/>
      <c r="B10" s="34"/>
      <c r="C10" s="34"/>
      <c r="D10" s="34"/>
      <c r="E10" s="34"/>
      <c r="F10" s="34"/>
      <c r="G10" s="34"/>
      <c r="H10" s="34"/>
      <c r="I10" s="34"/>
      <c r="J10" s="25"/>
      <c r="K10" s="25"/>
      <c r="L10" s="30">
        <v>1970</v>
      </c>
      <c r="M10" s="30"/>
      <c r="N10" s="92">
        <v>69.001328634357279</v>
      </c>
      <c r="O10" s="92">
        <v>70.156241959413506</v>
      </c>
      <c r="P10" s="92">
        <v>115.86114006048</v>
      </c>
      <c r="Q10" s="92">
        <v>120.084793616062</v>
      </c>
      <c r="R10" s="92">
        <v>54.924064119031399</v>
      </c>
      <c r="S10" s="92">
        <v>117.14701410022801</v>
      </c>
      <c r="T10" s="92">
        <v>133.73731493157501</v>
      </c>
      <c r="U10" s="92">
        <v>125.84660015172678</v>
      </c>
      <c r="V10" s="92">
        <v>81.201962220993593</v>
      </c>
      <c r="W10" s="92">
        <v>110.03361312820201</v>
      </c>
      <c r="X10" s="92">
        <v>126.91740759481701</v>
      </c>
      <c r="Y10" s="92">
        <v>130.77790308198101</v>
      </c>
    </row>
    <row r="11" spans="1:26" ht="13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25"/>
      <c r="L11" s="31">
        <v>1975</v>
      </c>
      <c r="M11" s="31"/>
      <c r="N11" s="110">
        <v>65.769488588735442</v>
      </c>
      <c r="O11" s="110">
        <v>66.6129733431613</v>
      </c>
      <c r="P11" s="110">
        <v>106.350082678905</v>
      </c>
      <c r="Q11" s="110">
        <v>122.442347147178</v>
      </c>
      <c r="R11" s="110">
        <v>51.956219903237503</v>
      </c>
      <c r="S11" s="110">
        <v>109.071071855944</v>
      </c>
      <c r="T11" s="110">
        <v>122.02243626088099</v>
      </c>
      <c r="U11" s="110">
        <v>136.23193999942936</v>
      </c>
      <c r="V11" s="110">
        <v>76.644838846155295</v>
      </c>
      <c r="W11" s="110">
        <v>91.098019155804096</v>
      </c>
      <c r="X11" s="110">
        <v>122.904001886271</v>
      </c>
      <c r="Y11" s="110">
        <v>130.084007034802</v>
      </c>
    </row>
    <row r="12" spans="1:26" ht="13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25"/>
      <c r="L12" s="30">
        <v>1980</v>
      </c>
      <c r="M12" s="30"/>
      <c r="N12" s="92">
        <v>61.544944557910384</v>
      </c>
      <c r="O12" s="92">
        <v>60.953944372675799</v>
      </c>
      <c r="P12" s="92">
        <v>96.108550968537003</v>
      </c>
      <c r="Q12" s="92">
        <v>117.106913206969</v>
      </c>
      <c r="R12" s="92">
        <v>50.5796070999344</v>
      </c>
      <c r="S12" s="92">
        <v>89.931854893127095</v>
      </c>
      <c r="T12" s="92">
        <v>112.889773563093</v>
      </c>
      <c r="U12" s="92">
        <v>136.12605283027705</v>
      </c>
      <c r="V12" s="92">
        <v>69.819087849657905</v>
      </c>
      <c r="W12" s="92">
        <v>69.045194705826106</v>
      </c>
      <c r="X12" s="92">
        <v>111.07568292606</v>
      </c>
      <c r="Y12" s="92">
        <v>122.39658612406799</v>
      </c>
    </row>
    <row r="13" spans="1:26" ht="13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25"/>
      <c r="L13" s="31">
        <v>1985</v>
      </c>
      <c r="M13" s="31"/>
      <c r="N13" s="110">
        <v>56.119437195112866</v>
      </c>
      <c r="O13" s="110">
        <v>55.234810539997497</v>
      </c>
      <c r="P13" s="110">
        <v>82.905828704594398</v>
      </c>
      <c r="Q13" s="110">
        <v>108.39837904619201</v>
      </c>
      <c r="R13" s="110">
        <v>47.718982816290399</v>
      </c>
      <c r="S13" s="110">
        <v>74.701492721288801</v>
      </c>
      <c r="T13" s="110">
        <v>103.299628923529</v>
      </c>
      <c r="U13" s="110">
        <v>125.96998121982637</v>
      </c>
      <c r="V13" s="110">
        <v>60.7918662518587</v>
      </c>
      <c r="W13" s="110">
        <v>54.727392163800197</v>
      </c>
      <c r="X13" s="110">
        <v>93.831918106726306</v>
      </c>
      <c r="Y13" s="110">
        <v>112.063504920642</v>
      </c>
    </row>
    <row r="14" spans="1:26" ht="13">
      <c r="A14" s="34"/>
      <c r="B14" s="34"/>
      <c r="C14" s="34"/>
      <c r="D14" s="34"/>
      <c r="E14" s="34"/>
      <c r="F14" s="34"/>
      <c r="G14" s="34"/>
      <c r="H14" s="34"/>
      <c r="I14" s="34"/>
      <c r="J14" s="25"/>
      <c r="K14" s="25"/>
      <c r="L14" s="30">
        <v>1990</v>
      </c>
      <c r="M14" s="30"/>
      <c r="N14" s="92">
        <v>52.274660489961946</v>
      </c>
      <c r="O14" s="92">
        <v>51.5934328596393</v>
      </c>
      <c r="P14" s="92">
        <v>71.127706100986003</v>
      </c>
      <c r="Q14" s="92">
        <v>97.210576384681602</v>
      </c>
      <c r="R14" s="92">
        <v>43.179966677851503</v>
      </c>
      <c r="S14" s="92">
        <v>60.734601002500298</v>
      </c>
      <c r="T14" s="92">
        <v>96.093654550016396</v>
      </c>
      <c r="U14" s="92">
        <v>116.73339101850202</v>
      </c>
      <c r="V14" s="92">
        <v>55.910133449380801</v>
      </c>
      <c r="W14" s="92">
        <v>46.180132443523902</v>
      </c>
      <c r="X14" s="92">
        <v>75.5876721913409</v>
      </c>
      <c r="Y14" s="92">
        <v>103.532703287098</v>
      </c>
    </row>
    <row r="15" spans="1:26" ht="13">
      <c r="A15" s="34"/>
      <c r="B15" s="34"/>
      <c r="C15" s="34"/>
      <c r="D15" s="34"/>
      <c r="E15" s="34"/>
      <c r="F15" s="34"/>
      <c r="G15" s="34"/>
      <c r="H15" s="34"/>
      <c r="I15" s="34"/>
      <c r="J15" s="25"/>
      <c r="K15" s="25"/>
      <c r="L15" s="31">
        <v>1995</v>
      </c>
      <c r="M15" s="31"/>
      <c r="N15" s="110">
        <v>48.640896614754148</v>
      </c>
      <c r="O15" s="110">
        <v>48.104843525774299</v>
      </c>
      <c r="P15" s="110">
        <v>59.611271030130901</v>
      </c>
      <c r="Q15" s="110">
        <v>86.483071064674505</v>
      </c>
      <c r="R15" s="110">
        <v>36.851738401797498</v>
      </c>
      <c r="S15" s="110">
        <v>51.088642255148997</v>
      </c>
      <c r="T15" s="110">
        <v>89.417055047064594</v>
      </c>
      <c r="U15" s="110">
        <v>105.70001749299351</v>
      </c>
      <c r="V15" s="110">
        <v>52.353860757268599</v>
      </c>
      <c r="W15" s="110">
        <v>41.044176501947497</v>
      </c>
      <c r="X15" s="110">
        <v>64.621951104160601</v>
      </c>
      <c r="Y15" s="110">
        <v>94.439835733452298</v>
      </c>
    </row>
    <row r="16" spans="1:26" ht="13">
      <c r="A16" s="34"/>
      <c r="B16" s="34"/>
      <c r="C16" s="34"/>
      <c r="D16" s="34"/>
      <c r="E16" s="34"/>
      <c r="F16" s="34"/>
      <c r="G16" s="34"/>
      <c r="H16" s="34"/>
      <c r="I16" s="34"/>
      <c r="J16" s="25"/>
      <c r="K16" s="25"/>
      <c r="L16" s="30">
        <v>2000</v>
      </c>
      <c r="M16" s="30"/>
      <c r="N16" s="92">
        <v>45.075443213414353</v>
      </c>
      <c r="O16" s="92">
        <v>46.313003887652698</v>
      </c>
      <c r="P16" s="92">
        <v>54.197683645382803</v>
      </c>
      <c r="Q16" s="92">
        <v>76.209243287584101</v>
      </c>
      <c r="R16" s="92">
        <v>33.331835424241</v>
      </c>
      <c r="S16" s="92">
        <v>44.808870265611397</v>
      </c>
      <c r="T16" s="92">
        <v>81.566912447141902</v>
      </c>
      <c r="U16" s="92">
        <v>91.500650242513913</v>
      </c>
      <c r="V16" s="92">
        <v>51.244712217522</v>
      </c>
      <c r="W16" s="92">
        <v>37.516744412270199</v>
      </c>
      <c r="X16" s="92">
        <v>53.657300307078003</v>
      </c>
      <c r="Y16" s="92">
        <v>81.453995083944207</v>
      </c>
    </row>
    <row r="17" spans="1:25" ht="13">
      <c r="A17" s="34"/>
      <c r="B17" s="34"/>
      <c r="C17" s="34"/>
      <c r="D17" s="34"/>
      <c r="E17" s="34"/>
      <c r="F17" s="34"/>
      <c r="G17" s="34"/>
      <c r="H17" s="34"/>
      <c r="I17" s="34"/>
      <c r="J17" s="25"/>
      <c r="K17" s="25"/>
      <c r="L17" s="31">
        <v>2005</v>
      </c>
      <c r="M17" s="31"/>
      <c r="N17" s="110">
        <v>41.813361648486378</v>
      </c>
      <c r="O17" s="110">
        <v>44.1909602741421</v>
      </c>
      <c r="P17" s="110">
        <v>48.440712658791597</v>
      </c>
      <c r="Q17" s="110">
        <v>71.416875375227804</v>
      </c>
      <c r="R17" s="110">
        <v>31.180774883891299</v>
      </c>
      <c r="S17" s="110">
        <v>38.2238451096689</v>
      </c>
      <c r="T17" s="110">
        <v>73.394302625415307</v>
      </c>
      <c r="U17" s="110">
        <v>75.910771743131747</v>
      </c>
      <c r="V17" s="110">
        <v>49.034096474371196</v>
      </c>
      <c r="W17" s="110">
        <v>35.575924870849498</v>
      </c>
      <c r="X17" s="110">
        <v>46.083352564999998</v>
      </c>
      <c r="Y17" s="110">
        <v>67.598877523780402</v>
      </c>
    </row>
    <row r="18" spans="1:25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25"/>
      <c r="K18" s="25"/>
      <c r="L18" s="30">
        <v>2010</v>
      </c>
      <c r="M18" s="30"/>
      <c r="N18" s="92">
        <v>39.664519797915744</v>
      </c>
      <c r="O18" s="92">
        <v>42.3289605081115</v>
      </c>
      <c r="P18" s="92">
        <v>39.229155940621602</v>
      </c>
      <c r="Q18" s="92">
        <v>65.646696415442605</v>
      </c>
      <c r="R18" s="92">
        <v>30.510715247898201</v>
      </c>
      <c r="S18" s="92">
        <v>35.013173739081502</v>
      </c>
      <c r="T18" s="92">
        <v>66.5916493800745</v>
      </c>
      <c r="U18" s="92">
        <v>62.927811940530866</v>
      </c>
      <c r="V18" s="92">
        <v>47.116179086355103</v>
      </c>
      <c r="W18" s="92">
        <v>30.2618983421089</v>
      </c>
      <c r="X18" s="92">
        <v>40.886753540237798</v>
      </c>
      <c r="Y18" s="92">
        <v>56.253752193189897</v>
      </c>
    </row>
    <row r="19" spans="1:25" ht="13">
      <c r="A19" s="34"/>
      <c r="B19" s="34"/>
      <c r="C19" s="34"/>
      <c r="D19" s="34"/>
      <c r="E19" s="34"/>
      <c r="F19" s="34"/>
      <c r="G19" s="34"/>
      <c r="H19" s="34"/>
      <c r="I19" s="34"/>
      <c r="J19" s="25"/>
      <c r="K19" s="25"/>
      <c r="L19" s="31">
        <v>2015</v>
      </c>
      <c r="M19" s="31"/>
      <c r="N19" s="110">
        <v>38.484480603256763</v>
      </c>
      <c r="O19" s="110">
        <v>41.8349627044486</v>
      </c>
      <c r="P19" s="110">
        <v>36.584893372821199</v>
      </c>
      <c r="Q19" s="110">
        <v>62.260980871036097</v>
      </c>
      <c r="R19" s="110">
        <v>31.359561963576802</v>
      </c>
      <c r="S19" s="110">
        <v>29.97328988796</v>
      </c>
      <c r="T19" s="110">
        <v>57.735648333290499</v>
      </c>
      <c r="U19" s="110">
        <v>61.297905557016641</v>
      </c>
      <c r="V19" s="110">
        <v>45.975840402706901</v>
      </c>
      <c r="W19" s="110">
        <v>26.921990459544901</v>
      </c>
      <c r="X19" s="110">
        <v>38.795158591401197</v>
      </c>
      <c r="Y19" s="110">
        <v>48.531026170719102</v>
      </c>
    </row>
    <row r="20" spans="1:25" ht="12.75" customHeight="1">
      <c r="A20"/>
      <c r="B20"/>
      <c r="C20"/>
      <c r="D20"/>
      <c r="E20"/>
      <c r="F20"/>
      <c r="G20"/>
      <c r="H20"/>
      <c r="I20"/>
      <c r="J20" s="25"/>
      <c r="K20" s="25"/>
      <c r="L20" s="30">
        <v>2020</v>
      </c>
      <c r="M20" s="30"/>
      <c r="N20" s="92">
        <v>38.105188427518414</v>
      </c>
      <c r="O20" s="92">
        <v>43.142166675454398</v>
      </c>
      <c r="P20" s="92">
        <v>36.274046405697</v>
      </c>
      <c r="Q20" s="92">
        <v>58.136498046476397</v>
      </c>
      <c r="R20" s="92">
        <v>31.031784895838499</v>
      </c>
      <c r="S20" s="92">
        <v>25.993721401155</v>
      </c>
      <c r="T20" s="92">
        <v>51.860158706150997</v>
      </c>
      <c r="U20" s="92">
        <v>65.187785380012571</v>
      </c>
      <c r="V20" s="92">
        <v>44.410414956837101</v>
      </c>
      <c r="W20" s="92">
        <v>24.111981169331798</v>
      </c>
      <c r="X20" s="92">
        <v>35.544309677091199</v>
      </c>
      <c r="Y20" s="92">
        <v>47.979453669807199</v>
      </c>
    </row>
    <row r="21" spans="1:25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21"/>
      <c r="K21" s="121"/>
      <c r="L21" s="31">
        <v>2025</v>
      </c>
      <c r="M21" s="31"/>
      <c r="N21" s="110">
        <v>38.117636007505652</v>
      </c>
      <c r="O21" s="110">
        <v>44.2893358253108</v>
      </c>
      <c r="P21" s="110">
        <v>35.835800480654697</v>
      </c>
      <c r="Q21" s="110">
        <v>54.669899904173498</v>
      </c>
      <c r="R21" s="110">
        <v>30.108104993848698</v>
      </c>
      <c r="S21" s="110">
        <v>24.962211207227899</v>
      </c>
      <c r="T21" s="110">
        <v>48.5764485767656</v>
      </c>
      <c r="U21" s="110">
        <v>69.059497877888546</v>
      </c>
      <c r="V21" s="110">
        <v>44.277652477814101</v>
      </c>
      <c r="W21" s="110">
        <v>25.025729039685299</v>
      </c>
      <c r="X21" s="110">
        <v>33.6942530103751</v>
      </c>
      <c r="Y21" s="110">
        <v>48.486476360710597</v>
      </c>
    </row>
    <row r="22" spans="1:25" ht="12.75" customHeight="1">
      <c r="A22" s="166" t="s">
        <v>75</v>
      </c>
      <c r="B22" s="166"/>
      <c r="C22" s="166"/>
      <c r="D22" s="166"/>
      <c r="E22" s="166"/>
      <c r="F22" s="166"/>
      <c r="G22" s="166"/>
      <c r="H22" s="166"/>
      <c r="I22" s="166"/>
      <c r="J22" s="128"/>
      <c r="K22" s="128"/>
      <c r="L22" s="30">
        <v>2030</v>
      </c>
      <c r="M22" s="30"/>
      <c r="N22" s="92">
        <v>37.513891920568447</v>
      </c>
      <c r="O22" s="92">
        <v>43.978844833888203</v>
      </c>
      <c r="P22" s="92">
        <v>35.233380809031097</v>
      </c>
      <c r="Q22" s="92">
        <v>52.319756757288602</v>
      </c>
      <c r="R22" s="92">
        <v>29.193540252184501</v>
      </c>
      <c r="S22" s="92">
        <v>24.699985267003498</v>
      </c>
      <c r="T22" s="92">
        <v>47.0073781411647</v>
      </c>
      <c r="U22" s="92">
        <v>67.746633342977631</v>
      </c>
      <c r="V22" s="92">
        <v>43.337585179306302</v>
      </c>
      <c r="W22" s="92">
        <v>26.258204323252102</v>
      </c>
      <c r="X22" s="92">
        <v>32.434773621721497</v>
      </c>
      <c r="Y22" s="92">
        <v>47.521127313770101</v>
      </c>
    </row>
    <row r="23" spans="1:25" ht="12.7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28"/>
      <c r="K23" s="128"/>
      <c r="L23" s="31">
        <v>2035</v>
      </c>
      <c r="M23" s="31"/>
      <c r="N23" s="110">
        <v>36.745128809733693</v>
      </c>
      <c r="O23" s="110">
        <v>42.862585695728598</v>
      </c>
      <c r="P23" s="110">
        <v>34.774395554411903</v>
      </c>
      <c r="Q23" s="110">
        <v>49.479784562358901</v>
      </c>
      <c r="R23" s="110">
        <v>28.778503698203298</v>
      </c>
      <c r="S23" s="110">
        <v>24.548380497179298</v>
      </c>
      <c r="T23" s="110">
        <v>44.8747989886025</v>
      </c>
      <c r="U23" s="110">
        <v>61.028708692948378</v>
      </c>
      <c r="V23" s="110">
        <v>42.314590886267901</v>
      </c>
      <c r="W23" s="110">
        <v>27.576879470724499</v>
      </c>
      <c r="X23" s="110">
        <v>31.790744609950799</v>
      </c>
      <c r="Y23" s="110">
        <v>44.940097377298102</v>
      </c>
    </row>
    <row r="24" spans="1:25" ht="12.7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28"/>
      <c r="K24" s="128"/>
      <c r="L24" s="30">
        <v>2040</v>
      </c>
      <c r="M24" s="30"/>
      <c r="N24" s="92">
        <v>36.377510570828115</v>
      </c>
      <c r="O24" s="92">
        <v>41.522313561705701</v>
      </c>
      <c r="P24" s="92">
        <v>34.370263176511997</v>
      </c>
      <c r="Q24" s="92">
        <v>47.593781420806501</v>
      </c>
      <c r="R24" s="92">
        <v>30.255947584729899</v>
      </c>
      <c r="S24" s="92">
        <v>25.5168085801986</v>
      </c>
      <c r="T24" s="92">
        <v>41.8969805681905</v>
      </c>
      <c r="U24" s="92">
        <v>55.50888108801211</v>
      </c>
      <c r="V24" s="92">
        <v>41.660226295669602</v>
      </c>
      <c r="W24" s="92">
        <v>27.294124136916501</v>
      </c>
      <c r="X24" s="92">
        <v>31.477810640007402</v>
      </c>
      <c r="Y24" s="92">
        <v>41.941921881950599</v>
      </c>
    </row>
    <row r="25" spans="1:25" ht="12.75" customHeight="1">
      <c r="A25" s="163" t="s">
        <v>76</v>
      </c>
      <c r="B25" s="163"/>
      <c r="C25" s="163"/>
      <c r="D25" s="163"/>
      <c r="E25" s="163"/>
      <c r="F25" s="163"/>
      <c r="G25" s="163"/>
      <c r="H25" s="163"/>
      <c r="I25" s="163"/>
      <c r="J25" s="140"/>
      <c r="K25" s="128"/>
      <c r="L25" s="31">
        <v>2045</v>
      </c>
      <c r="M25" s="31"/>
      <c r="N25" s="110">
        <v>36.54305815752187</v>
      </c>
      <c r="O25" s="110">
        <v>40.7428735079801</v>
      </c>
      <c r="P25" s="110">
        <v>34.108247985783301</v>
      </c>
      <c r="Q25" s="110">
        <v>46.183735750312799</v>
      </c>
      <c r="R25" s="110">
        <v>31.9031450029048</v>
      </c>
      <c r="S25" s="110">
        <v>26.766696669344501</v>
      </c>
      <c r="T25" s="110">
        <v>39.0789146850435</v>
      </c>
      <c r="U25" s="110">
        <v>53.537782558081496</v>
      </c>
      <c r="V25" s="110">
        <v>40.516051164716998</v>
      </c>
      <c r="W25" s="110">
        <v>26.801607137680001</v>
      </c>
      <c r="X25" s="110">
        <v>31.440703807759199</v>
      </c>
      <c r="Y25" s="110">
        <v>40.505204270750497</v>
      </c>
    </row>
    <row r="26" spans="1:25" ht="12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40"/>
      <c r="K26" s="128"/>
      <c r="L26" s="36">
        <v>2050</v>
      </c>
      <c r="M26" s="36"/>
      <c r="N26" s="111">
        <v>37.132425924770523</v>
      </c>
      <c r="O26" s="111">
        <v>41.034473604197998</v>
      </c>
      <c r="P26" s="111">
        <v>34.6237268937968</v>
      </c>
      <c r="Q26" s="111">
        <v>45.025103830810203</v>
      </c>
      <c r="R26" s="111">
        <v>33.388246129626197</v>
      </c>
      <c r="S26" s="111">
        <v>28.1273671624377</v>
      </c>
      <c r="T26" s="111">
        <v>37.706520666908403</v>
      </c>
      <c r="U26" s="111">
        <v>53.720716663610737</v>
      </c>
      <c r="V26" s="111">
        <v>39.6746982473964</v>
      </c>
      <c r="W26" s="111">
        <v>26.754051665535702</v>
      </c>
      <c r="X26" s="111">
        <v>31.371877430398801</v>
      </c>
      <c r="Y26" s="111">
        <v>40.399837985945098</v>
      </c>
    </row>
    <row r="27" spans="1:25" ht="12.7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0"/>
      <c r="K27" s="128"/>
      <c r="L27" s="44"/>
      <c r="M27" s="56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6"/>
    </row>
    <row r="28" spans="1:25">
      <c r="A28" s="122" t="s">
        <v>5</v>
      </c>
      <c r="B28" s="123"/>
      <c r="C28" s="123"/>
      <c r="D28" s="123"/>
      <c r="E28" s="123"/>
      <c r="F28" s="125"/>
      <c r="G28" s="125"/>
      <c r="H28" s="125"/>
      <c r="I28" s="125"/>
      <c r="J28" s="139"/>
      <c r="K28" s="139"/>
      <c r="N28" s="29"/>
      <c r="Y28" s="23"/>
    </row>
    <row r="29" spans="1:25">
      <c r="A29" s="124" t="s">
        <v>59</v>
      </c>
      <c r="B29" s="125"/>
      <c r="C29" s="125"/>
      <c r="D29" s="131"/>
      <c r="E29" s="125"/>
      <c r="F29" s="125"/>
      <c r="G29" s="125"/>
      <c r="H29" s="125"/>
      <c r="I29" s="125"/>
      <c r="J29" s="139"/>
      <c r="K29" s="139"/>
      <c r="N29" s="24"/>
      <c r="Y29" s="23"/>
    </row>
    <row r="30" spans="1:25">
      <c r="A30" s="132" t="s">
        <v>54</v>
      </c>
      <c r="B30" s="125"/>
      <c r="C30" s="125"/>
      <c r="D30" s="131"/>
      <c r="E30" s="125"/>
      <c r="F30" s="125"/>
      <c r="G30" s="125"/>
      <c r="H30" s="125"/>
      <c r="I30" s="125"/>
      <c r="J30" s="139"/>
      <c r="K30" s="139"/>
      <c r="N30" s="24"/>
      <c r="Y30" s="23"/>
    </row>
    <row r="31" spans="1:25" ht="13">
      <c r="A31" s="128"/>
      <c r="B31" s="128"/>
      <c r="C31" s="128"/>
      <c r="D31" s="128"/>
      <c r="E31" s="128"/>
      <c r="F31" s="128"/>
      <c r="G31" s="139"/>
      <c r="H31" s="139"/>
      <c r="I31" s="139"/>
      <c r="J31" s="139"/>
      <c r="K31" s="139"/>
      <c r="N31" s="24"/>
      <c r="Y31" s="23"/>
    </row>
    <row r="32" spans="1: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N32" s="2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N33" s="24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N34" s="24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N35" s="24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N36" s="24"/>
    </row>
    <row r="37" spans="1:14">
      <c r="N37" s="24"/>
    </row>
    <row r="38" spans="1:14" ht="13">
      <c r="N38" s="26"/>
    </row>
    <row r="39" spans="1:14" ht="13">
      <c r="N39" s="25"/>
    </row>
    <row r="41" spans="1:14">
      <c r="N41" s="21"/>
    </row>
    <row r="42" spans="1:14">
      <c r="N42" s="24"/>
    </row>
    <row r="43" spans="1:14">
      <c r="N43" s="24"/>
    </row>
    <row r="44" spans="1:14">
      <c r="N44" s="24"/>
    </row>
    <row r="71" ht="12.75" customHeight="1"/>
  </sheetData>
  <mergeCells count="6">
    <mergeCell ref="A25:I26"/>
    <mergeCell ref="L3:Y3"/>
    <mergeCell ref="L1:Y2"/>
    <mergeCell ref="A22:I24"/>
    <mergeCell ref="A1:I2"/>
    <mergeCell ref="A3:I3"/>
  </mergeCells>
  <phoneticPr fontId="58" type="noConversion"/>
  <hyperlinks>
    <hyperlink ref="A29" r:id="rId1" display="United Nations Population Division World Population Prospects, the 2015 Revision"/>
    <hyperlink ref="A30" r:id="rId2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4"/>
  <sheetViews>
    <sheetView showGridLines="0" zoomScaleNormal="100" workbookViewId="0">
      <pane xSplit="4" ySplit="4" topLeftCell="E5" activePane="bottomRight" state="frozen"/>
      <selection activeCell="J25" sqref="J25"/>
      <selection pane="topRight" activeCell="J25" sqref="J25"/>
      <selection pane="bottomLeft" activeCell="J25" sqref="J25"/>
      <selection pane="bottomRight" activeCell="E5" sqref="E5"/>
    </sheetView>
  </sheetViews>
  <sheetFormatPr defaultColWidth="9.1796875" defaultRowHeight="13"/>
  <cols>
    <col min="1" max="1" width="14.7265625" style="1" customWidth="1"/>
    <col min="2" max="2" width="4.26953125" style="4" customWidth="1"/>
    <col min="3" max="3" width="2.54296875" style="4" customWidth="1"/>
    <col min="4" max="4" width="12" style="4" customWidth="1"/>
    <col min="5" max="18" width="7.26953125" style="3" customWidth="1"/>
    <col min="19" max="19" width="6.7265625" style="3" bestFit="1" customWidth="1"/>
    <col min="20" max="20" width="12.7265625" style="3" customWidth="1"/>
    <col min="21" max="25" width="6" style="3" customWidth="1"/>
    <col min="26" max="32" width="5" style="3" bestFit="1" customWidth="1"/>
    <col min="33" max="33" width="7" style="3" bestFit="1" customWidth="1"/>
    <col min="34" max="35" width="5" style="3" bestFit="1" customWidth="1"/>
    <col min="36" max="37" width="5" style="3" customWidth="1"/>
    <col min="38" max="38" width="10" style="2" customWidth="1"/>
    <col min="39" max="16384" width="9.1796875" style="1"/>
  </cols>
  <sheetData>
    <row r="1" spans="1:38">
      <c r="A1" s="167" t="s">
        <v>29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8"/>
      <c r="T1" s="73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 thickBot="1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5"/>
      <c r="T2" s="5"/>
      <c r="AL2" s="3"/>
    </row>
    <row r="3" spans="1:38">
      <c r="A3" s="18"/>
      <c r="B3" s="17"/>
      <c r="C3" s="175" t="s">
        <v>7</v>
      </c>
      <c r="D3" s="175"/>
      <c r="E3" s="174" t="s">
        <v>27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9"/>
      <c r="T3" s="19"/>
      <c r="U3" s="174" t="s">
        <v>33</v>
      </c>
      <c r="V3" s="174"/>
      <c r="W3" s="174"/>
      <c r="X3" s="174"/>
      <c r="Y3" s="174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</row>
    <row r="4" spans="1:38" ht="12.75" customHeight="1">
      <c r="A4" s="16" t="s">
        <v>4</v>
      </c>
      <c r="B4" s="15" t="s">
        <v>3</v>
      </c>
      <c r="C4" s="176"/>
      <c r="D4" s="176"/>
      <c r="E4" s="14">
        <v>1950</v>
      </c>
      <c r="F4" s="14">
        <v>1955</v>
      </c>
      <c r="G4" s="14">
        <v>1960</v>
      </c>
      <c r="H4" s="14">
        <v>1965</v>
      </c>
      <c r="I4" s="14">
        <v>1970</v>
      </c>
      <c r="J4" s="14">
        <v>1975</v>
      </c>
      <c r="K4" s="14">
        <v>1980</v>
      </c>
      <c r="L4" s="14">
        <v>1985</v>
      </c>
      <c r="M4" s="14">
        <v>1990</v>
      </c>
      <c r="N4" s="14">
        <v>1995</v>
      </c>
      <c r="O4" s="14">
        <v>2000</v>
      </c>
      <c r="P4" s="14">
        <v>2005</v>
      </c>
      <c r="Q4" s="14">
        <v>2010</v>
      </c>
      <c r="R4" s="14">
        <v>2015</v>
      </c>
      <c r="S4" s="14">
        <v>2020</v>
      </c>
      <c r="T4" s="14"/>
      <c r="U4" s="14">
        <v>2000</v>
      </c>
      <c r="V4" s="14">
        <v>2005</v>
      </c>
      <c r="W4" s="14">
        <v>2010</v>
      </c>
      <c r="X4" s="14">
        <v>2015</v>
      </c>
      <c r="Y4" s="14">
        <v>2020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173" t="s">
        <v>48</v>
      </c>
      <c r="B5" s="173"/>
      <c r="C5" s="85" t="s">
        <v>15</v>
      </c>
      <c r="D5" s="85"/>
      <c r="E5" s="95">
        <v>3365.92</v>
      </c>
      <c r="F5" s="95">
        <v>3859.22</v>
      </c>
      <c r="G5" s="95">
        <v>4524.0110000000004</v>
      </c>
      <c r="H5" s="95">
        <v>5174.4409999999998</v>
      </c>
      <c r="I5" s="95">
        <v>5971.0789999999997</v>
      </c>
      <c r="J5" s="95">
        <v>6182.6809999999996</v>
      </c>
      <c r="K5" s="95">
        <v>6258.4449999999997</v>
      </c>
      <c r="L5" s="95">
        <v>6344.8959999999997</v>
      </c>
      <c r="M5" s="95">
        <v>6490.1859999999997</v>
      </c>
      <c r="N5" s="95">
        <v>6567.4</v>
      </c>
      <c r="O5" s="95">
        <v>6527.6970000000001</v>
      </c>
      <c r="P5" s="95">
        <v>6800.8680000000004</v>
      </c>
      <c r="Q5" s="95">
        <v>7349.3540000000003</v>
      </c>
      <c r="R5" s="95">
        <v>7692.6080000000002</v>
      </c>
      <c r="S5" s="95">
        <v>8034.02</v>
      </c>
      <c r="T5" s="86"/>
      <c r="U5" s="86">
        <f t="shared" ref="U5:U22" si="0">O5/$O5*100</f>
        <v>100</v>
      </c>
      <c r="V5" s="86">
        <f t="shared" ref="V5:V22" si="1">P5/$O5*100</f>
        <v>104.18479901870445</v>
      </c>
      <c r="W5" s="86">
        <f t="shared" ref="W5:W22" si="2">Q5/$O5*100</f>
        <v>112.58724171786774</v>
      </c>
      <c r="X5" s="86">
        <f t="shared" ref="X5:X22" si="3">R5/$O5*100</f>
        <v>117.84566593700659</v>
      </c>
      <c r="Y5" s="86">
        <f t="shared" ref="Y5:Y22" si="4">S5/$O5*100</f>
        <v>123.07587193461953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71"/>
      <c r="B6" s="171"/>
      <c r="C6" s="6" t="s">
        <v>14</v>
      </c>
      <c r="D6" s="6" t="s">
        <v>16</v>
      </c>
      <c r="E6" s="96">
        <v>2175.2130000000002</v>
      </c>
      <c r="F6" s="96">
        <v>2657.7640000000001</v>
      </c>
      <c r="G6" s="96">
        <v>3091.19</v>
      </c>
      <c r="H6" s="96">
        <v>3351.047</v>
      </c>
      <c r="I6" s="96">
        <v>3729.9070000000002</v>
      </c>
      <c r="J6" s="96">
        <v>3792.2689999999998</v>
      </c>
      <c r="K6" s="96">
        <v>3690.962</v>
      </c>
      <c r="L6" s="96">
        <v>3700.2040000000002</v>
      </c>
      <c r="M6" s="96">
        <v>3746.4969999999998</v>
      </c>
      <c r="N6" s="96">
        <v>3881.1689999999999</v>
      </c>
      <c r="O6" s="96">
        <v>3965.8710000000001</v>
      </c>
      <c r="P6" s="96">
        <v>3998.328</v>
      </c>
      <c r="Q6" s="96">
        <v>4216.5529999999999</v>
      </c>
      <c r="R6" s="96">
        <v>4520.2129999999997</v>
      </c>
      <c r="S6" s="96">
        <v>4919.5460000000003</v>
      </c>
      <c r="T6" s="64"/>
      <c r="U6" s="64">
        <f t="shared" si="0"/>
        <v>100</v>
      </c>
      <c r="V6" s="64">
        <f t="shared" si="1"/>
        <v>100.81840786046747</v>
      </c>
      <c r="W6" s="64">
        <f t="shared" si="2"/>
        <v>106.32098220037918</v>
      </c>
      <c r="X6" s="64">
        <f t="shared" si="3"/>
        <v>113.97781218804141</v>
      </c>
      <c r="Y6" s="64">
        <f t="shared" si="4"/>
        <v>124.04705044616932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172"/>
      <c r="B7" s="172"/>
      <c r="C7" s="148" t="s">
        <v>14</v>
      </c>
      <c r="D7" s="148" t="s">
        <v>17</v>
      </c>
      <c r="E7" s="149">
        <v>1190.7070000000001</v>
      </c>
      <c r="F7" s="149">
        <v>1201.4559999999999</v>
      </c>
      <c r="G7" s="149">
        <v>1432.8209999999999</v>
      </c>
      <c r="H7" s="149">
        <v>1823.394</v>
      </c>
      <c r="I7" s="149">
        <v>2241.172</v>
      </c>
      <c r="J7" s="149">
        <v>2390.4119999999998</v>
      </c>
      <c r="K7" s="149">
        <v>2567.4830000000002</v>
      </c>
      <c r="L7" s="149">
        <v>2644.692</v>
      </c>
      <c r="M7" s="149">
        <v>2743.6889999999999</v>
      </c>
      <c r="N7" s="149">
        <v>2686.2310000000002</v>
      </c>
      <c r="O7" s="149">
        <v>2561.826</v>
      </c>
      <c r="P7" s="149">
        <v>2802.54</v>
      </c>
      <c r="Q7" s="149">
        <v>3132.8009999999999</v>
      </c>
      <c r="R7" s="149">
        <v>3172.395</v>
      </c>
      <c r="S7" s="149">
        <v>3114.4740000000002</v>
      </c>
      <c r="T7" s="150"/>
      <c r="U7" s="150">
        <f t="shared" si="0"/>
        <v>100</v>
      </c>
      <c r="V7" s="150">
        <f t="shared" si="1"/>
        <v>109.39618849992155</v>
      </c>
      <c r="W7" s="150">
        <f t="shared" si="2"/>
        <v>122.28781345805686</v>
      </c>
      <c r="X7" s="150">
        <f t="shared" si="3"/>
        <v>123.83335167962227</v>
      </c>
      <c r="Y7" s="150">
        <f t="shared" si="4"/>
        <v>121.57242529352111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>
      <c r="A8" s="169" t="s">
        <v>36</v>
      </c>
      <c r="B8" s="171"/>
      <c r="C8" s="12" t="s">
        <v>15</v>
      </c>
      <c r="D8" s="12"/>
      <c r="E8" s="97">
        <v>287234.98200000002</v>
      </c>
      <c r="F8" s="97">
        <v>334413.413</v>
      </c>
      <c r="G8" s="97">
        <v>369101.36900000001</v>
      </c>
      <c r="H8" s="97">
        <v>417886.58600000001</v>
      </c>
      <c r="I8" s="97">
        <v>493790.603</v>
      </c>
      <c r="J8" s="97">
        <v>550251.68599999999</v>
      </c>
      <c r="K8" s="97">
        <v>555614.94400000002</v>
      </c>
      <c r="L8" s="97">
        <v>568938.50100000005</v>
      </c>
      <c r="M8" s="97">
        <v>592016.88</v>
      </c>
      <c r="N8" s="97">
        <v>559555.54200000002</v>
      </c>
      <c r="O8" s="97">
        <v>521865.64199999999</v>
      </c>
      <c r="P8" s="97">
        <v>503885.033</v>
      </c>
      <c r="Q8" s="97">
        <v>484679.11800000002</v>
      </c>
      <c r="R8" s="97">
        <v>440259.85499999998</v>
      </c>
      <c r="S8" s="97">
        <v>424430.397</v>
      </c>
      <c r="T8" s="63"/>
      <c r="U8" s="63">
        <f t="shared" si="0"/>
        <v>100</v>
      </c>
      <c r="V8" s="63">
        <f t="shared" si="1"/>
        <v>96.554552062272009</v>
      </c>
      <c r="W8" s="63">
        <f t="shared" si="2"/>
        <v>92.87431074069444</v>
      </c>
      <c r="X8" s="63">
        <f t="shared" si="3"/>
        <v>84.362682569549193</v>
      </c>
      <c r="Y8" s="63">
        <f t="shared" si="4"/>
        <v>81.329438622058206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 s="8" customFormat="1">
      <c r="A9" s="169"/>
      <c r="B9" s="171"/>
      <c r="C9" s="6" t="s">
        <v>14</v>
      </c>
      <c r="D9" s="6" t="s">
        <v>16</v>
      </c>
      <c r="E9" s="96">
        <v>188730.29399999999</v>
      </c>
      <c r="F9" s="96">
        <v>230306.43799999999</v>
      </c>
      <c r="G9" s="96">
        <v>262988.96100000001</v>
      </c>
      <c r="H9" s="96">
        <v>298222.04399999999</v>
      </c>
      <c r="I9" s="96">
        <v>334410.73100000003</v>
      </c>
      <c r="J9" s="96">
        <v>369026.47600000002</v>
      </c>
      <c r="K9" s="96">
        <v>359387.26799999998</v>
      </c>
      <c r="L9" s="96">
        <v>330595.69199999998</v>
      </c>
      <c r="M9" s="96">
        <v>336467.71</v>
      </c>
      <c r="N9" s="96">
        <v>335447.69400000002</v>
      </c>
      <c r="O9" s="96">
        <v>319911.02600000001</v>
      </c>
      <c r="P9" s="96">
        <v>270858.89899999998</v>
      </c>
      <c r="Q9" s="96">
        <v>255419.476</v>
      </c>
      <c r="R9" s="96">
        <v>253990.008</v>
      </c>
      <c r="S9" s="96">
        <v>254930.37</v>
      </c>
      <c r="T9" s="64"/>
      <c r="U9" s="64">
        <f t="shared" si="0"/>
        <v>100</v>
      </c>
      <c r="V9" s="64">
        <f t="shared" si="1"/>
        <v>84.666947052959642</v>
      </c>
      <c r="W9" s="64">
        <f t="shared" si="2"/>
        <v>79.840785481398186</v>
      </c>
      <c r="X9" s="64">
        <f t="shared" si="3"/>
        <v>79.393952492278274</v>
      </c>
      <c r="Y9" s="64">
        <f t="shared" si="4"/>
        <v>79.687897346807915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8" s="2" customFormat="1">
      <c r="A10" s="170"/>
      <c r="B10" s="172"/>
      <c r="C10" s="148" t="s">
        <v>14</v>
      </c>
      <c r="D10" s="148" t="s">
        <v>17</v>
      </c>
      <c r="E10" s="149">
        <v>98504.687999999995</v>
      </c>
      <c r="F10" s="149">
        <v>104106.97500000001</v>
      </c>
      <c r="G10" s="149">
        <v>106112.408</v>
      </c>
      <c r="H10" s="149">
        <v>119664.542</v>
      </c>
      <c r="I10" s="149">
        <v>159379.872</v>
      </c>
      <c r="J10" s="149">
        <v>181225.21</v>
      </c>
      <c r="K10" s="149">
        <v>196227.67600000001</v>
      </c>
      <c r="L10" s="149">
        <v>238342.80900000001</v>
      </c>
      <c r="M10" s="149">
        <v>255549.17</v>
      </c>
      <c r="N10" s="149">
        <v>224107.848</v>
      </c>
      <c r="O10" s="149">
        <v>201954.61600000001</v>
      </c>
      <c r="P10" s="149">
        <v>233026.13399999999</v>
      </c>
      <c r="Q10" s="149">
        <v>229259.64199999999</v>
      </c>
      <c r="R10" s="149">
        <v>186269.84700000001</v>
      </c>
      <c r="S10" s="149">
        <v>169500.027</v>
      </c>
      <c r="T10" s="150"/>
      <c r="U10" s="150">
        <f t="shared" si="0"/>
        <v>100</v>
      </c>
      <c r="V10" s="150">
        <f t="shared" si="1"/>
        <v>115.38539629121425</v>
      </c>
      <c r="W10" s="150">
        <f t="shared" si="2"/>
        <v>113.52037727129742</v>
      </c>
      <c r="X10" s="150">
        <f t="shared" si="3"/>
        <v>92.233517950389412</v>
      </c>
      <c r="Y10" s="150">
        <f t="shared" si="4"/>
        <v>83.929761229126839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8" s="2" customFormat="1">
      <c r="A11" s="169" t="s">
        <v>58</v>
      </c>
      <c r="B11" s="171"/>
      <c r="C11" s="12" t="s">
        <v>15</v>
      </c>
      <c r="D11" s="12"/>
      <c r="E11" s="97">
        <v>41178.572999999997</v>
      </c>
      <c r="F11" s="97">
        <v>45394.027000000002</v>
      </c>
      <c r="G11" s="97">
        <v>51717.925999999999</v>
      </c>
      <c r="H11" s="97">
        <v>59521.53</v>
      </c>
      <c r="I11" s="97">
        <v>69246.917000000001</v>
      </c>
      <c r="J11" s="97">
        <v>80227.634000000005</v>
      </c>
      <c r="K11" s="97">
        <v>90335.148000000001</v>
      </c>
      <c r="L11" s="97">
        <v>98612.357000000004</v>
      </c>
      <c r="M11" s="97">
        <v>104087.92600000001</v>
      </c>
      <c r="N11" s="97">
        <v>107156.37</v>
      </c>
      <c r="O11" s="97">
        <v>108136.054</v>
      </c>
      <c r="P11" s="97">
        <v>110739.417</v>
      </c>
      <c r="Q11" s="97">
        <v>111498.461</v>
      </c>
      <c r="R11" s="97">
        <v>114950.961</v>
      </c>
      <c r="S11" s="97">
        <v>116912.715</v>
      </c>
      <c r="T11" s="63"/>
      <c r="U11" s="63">
        <f t="shared" si="0"/>
        <v>100</v>
      </c>
      <c r="V11" s="63">
        <f t="shared" si="1"/>
        <v>102.4074884404419</v>
      </c>
      <c r="W11" s="63">
        <f t="shared" si="2"/>
        <v>103.10942269078913</v>
      </c>
      <c r="X11" s="63">
        <f t="shared" si="3"/>
        <v>106.30215986982472</v>
      </c>
      <c r="Y11" s="63">
        <f t="shared" si="4"/>
        <v>108.11631336205406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 s="8" customFormat="1">
      <c r="A12" s="169"/>
      <c r="B12" s="171"/>
      <c r="C12" s="6" t="s">
        <v>14</v>
      </c>
      <c r="D12" s="6" t="s">
        <v>16</v>
      </c>
      <c r="E12" s="96">
        <v>27240.879000000001</v>
      </c>
      <c r="F12" s="96">
        <v>29745.86</v>
      </c>
      <c r="G12" s="96">
        <v>35049.086000000003</v>
      </c>
      <c r="H12" s="96">
        <v>42330.646000000001</v>
      </c>
      <c r="I12" s="96">
        <v>49633.815999999999</v>
      </c>
      <c r="J12" s="96">
        <v>55616.313999999998</v>
      </c>
      <c r="K12" s="96">
        <v>60593.101999999999</v>
      </c>
      <c r="L12" s="96">
        <v>64443.063999999998</v>
      </c>
      <c r="M12" s="96">
        <v>66127.293999999994</v>
      </c>
      <c r="N12" s="96">
        <v>66312.127999999997</v>
      </c>
      <c r="O12" s="96">
        <v>64918.712</v>
      </c>
      <c r="P12" s="96">
        <v>67618.157000000007</v>
      </c>
      <c r="Q12" s="96">
        <v>69716.213000000003</v>
      </c>
      <c r="R12" s="96">
        <v>70928.717000000004</v>
      </c>
      <c r="S12" s="96">
        <v>70941.101999999999</v>
      </c>
      <c r="T12" s="64"/>
      <c r="U12" s="64">
        <f t="shared" si="0"/>
        <v>100</v>
      </c>
      <c r="V12" s="64">
        <f t="shared" si="1"/>
        <v>104.15819247923466</v>
      </c>
      <c r="W12" s="64">
        <f t="shared" si="2"/>
        <v>107.39001260530246</v>
      </c>
      <c r="X12" s="64">
        <f t="shared" si="3"/>
        <v>109.25773912458399</v>
      </c>
      <c r="Y12" s="64">
        <f t="shared" si="4"/>
        <v>109.2768168290215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s="2" customFormat="1">
      <c r="A13" s="170"/>
      <c r="B13" s="172"/>
      <c r="C13" s="148" t="s">
        <v>14</v>
      </c>
      <c r="D13" s="148" t="s">
        <v>17</v>
      </c>
      <c r="E13" s="149">
        <v>13937.694</v>
      </c>
      <c r="F13" s="149">
        <v>15648.166999999999</v>
      </c>
      <c r="G13" s="149">
        <v>16668.84</v>
      </c>
      <c r="H13" s="149">
        <v>17190.883999999998</v>
      </c>
      <c r="I13" s="149">
        <v>19613.100999999999</v>
      </c>
      <c r="J13" s="149">
        <v>24611.32</v>
      </c>
      <c r="K13" s="149">
        <v>29742.045999999998</v>
      </c>
      <c r="L13" s="149">
        <v>34169.292999999998</v>
      </c>
      <c r="M13" s="149">
        <v>37960.631999999998</v>
      </c>
      <c r="N13" s="149">
        <v>40844.241999999998</v>
      </c>
      <c r="O13" s="149">
        <v>43217.341999999997</v>
      </c>
      <c r="P13" s="149">
        <v>43121.26</v>
      </c>
      <c r="Q13" s="149">
        <v>41782.248</v>
      </c>
      <c r="R13" s="149">
        <v>44022.243999999999</v>
      </c>
      <c r="S13" s="149">
        <v>45971.612999999998</v>
      </c>
      <c r="T13" s="150"/>
      <c r="U13" s="150">
        <f t="shared" si="0"/>
        <v>100</v>
      </c>
      <c r="V13" s="150">
        <f t="shared" si="1"/>
        <v>99.777677211152877</v>
      </c>
      <c r="W13" s="150">
        <f t="shared" si="2"/>
        <v>96.679356171418419</v>
      </c>
      <c r="X13" s="150">
        <f t="shared" si="3"/>
        <v>101.86245142054318</v>
      </c>
      <c r="Y13" s="150">
        <f t="shared" si="4"/>
        <v>106.3730689407044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8" s="2" customFormat="1">
      <c r="A14" s="169" t="s">
        <v>2</v>
      </c>
      <c r="B14" s="171"/>
      <c r="C14" s="12" t="s">
        <v>15</v>
      </c>
      <c r="D14" s="12"/>
      <c r="E14" s="97">
        <v>45497.646999999997</v>
      </c>
      <c r="F14" s="97">
        <v>46886.324000000001</v>
      </c>
      <c r="G14" s="97">
        <v>46193.190999999999</v>
      </c>
      <c r="H14" s="97">
        <v>45557.239000000001</v>
      </c>
      <c r="I14" s="97">
        <v>45458.92</v>
      </c>
      <c r="J14" s="97">
        <v>44834.637000000002</v>
      </c>
      <c r="K14" s="97">
        <v>44059.116999999998</v>
      </c>
      <c r="L14" s="97">
        <v>43638.381000000001</v>
      </c>
      <c r="M14" s="97">
        <v>41912.892999999996</v>
      </c>
      <c r="N14" s="97">
        <v>39280.843999999997</v>
      </c>
      <c r="O14" s="97">
        <v>34914.745999999999</v>
      </c>
      <c r="P14" s="97">
        <v>32105.350999999999</v>
      </c>
      <c r="Q14" s="97">
        <v>30037.896000000001</v>
      </c>
      <c r="R14" s="97">
        <v>28743.123</v>
      </c>
      <c r="S14" s="97">
        <v>27444.016</v>
      </c>
      <c r="T14" s="63"/>
      <c r="U14" s="63">
        <f t="shared" si="0"/>
        <v>100</v>
      </c>
      <c r="V14" s="63">
        <f t="shared" si="1"/>
        <v>91.953557388044587</v>
      </c>
      <c r="W14" s="63">
        <f t="shared" si="2"/>
        <v>86.032119494725805</v>
      </c>
      <c r="X14" s="63">
        <f t="shared" si="3"/>
        <v>82.323735077436908</v>
      </c>
      <c r="Y14" s="63">
        <f t="shared" si="4"/>
        <v>78.602937566837809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8" s="8" customFormat="1">
      <c r="A15" s="169"/>
      <c r="B15" s="171"/>
      <c r="C15" s="6" t="s">
        <v>14</v>
      </c>
      <c r="D15" s="6" t="s">
        <v>16</v>
      </c>
      <c r="E15" s="96">
        <v>29288.105</v>
      </c>
      <c r="F15" s="96">
        <v>29918.118999999999</v>
      </c>
      <c r="G15" s="96">
        <v>28349.289000000001</v>
      </c>
      <c r="H15" s="96">
        <v>25463.954000000002</v>
      </c>
      <c r="I15" s="96">
        <v>25302.612000000001</v>
      </c>
      <c r="J15" s="96">
        <v>27437.181</v>
      </c>
      <c r="K15" s="96">
        <v>27786.435000000001</v>
      </c>
      <c r="L15" s="96">
        <v>26378.941999999999</v>
      </c>
      <c r="M15" s="96">
        <v>23002.451000000001</v>
      </c>
      <c r="N15" s="96">
        <v>20529.96</v>
      </c>
      <c r="O15" s="96">
        <v>18853.017</v>
      </c>
      <c r="P15" s="96">
        <v>17747.348999999998</v>
      </c>
      <c r="Q15" s="96">
        <v>17166.550999999999</v>
      </c>
      <c r="R15" s="96">
        <v>16624.478999999999</v>
      </c>
      <c r="S15" s="96">
        <v>15744.494000000001</v>
      </c>
      <c r="T15" s="64"/>
      <c r="U15" s="64">
        <f t="shared" si="0"/>
        <v>100</v>
      </c>
      <c r="V15" s="64">
        <f t="shared" si="1"/>
        <v>94.135325926879503</v>
      </c>
      <c r="W15" s="64">
        <f t="shared" si="2"/>
        <v>91.054662497784832</v>
      </c>
      <c r="X15" s="64">
        <f t="shared" si="3"/>
        <v>88.179409163000273</v>
      </c>
      <c r="Y15" s="64">
        <f t="shared" si="4"/>
        <v>83.511800790292611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s="2" customFormat="1">
      <c r="A16" s="170"/>
      <c r="B16" s="172"/>
      <c r="C16" s="148" t="s">
        <v>14</v>
      </c>
      <c r="D16" s="148" t="s">
        <v>17</v>
      </c>
      <c r="E16" s="149">
        <v>16209.541999999999</v>
      </c>
      <c r="F16" s="149">
        <v>16968.205000000002</v>
      </c>
      <c r="G16" s="149">
        <v>17843.901999999998</v>
      </c>
      <c r="H16" s="149">
        <v>20093.285</v>
      </c>
      <c r="I16" s="149">
        <v>20156.308000000001</v>
      </c>
      <c r="J16" s="149">
        <v>17397.455999999998</v>
      </c>
      <c r="K16" s="149">
        <v>16272.682000000001</v>
      </c>
      <c r="L16" s="149">
        <v>17259.438999999998</v>
      </c>
      <c r="M16" s="149">
        <v>18910.441999999999</v>
      </c>
      <c r="N16" s="149">
        <v>18750.883999999998</v>
      </c>
      <c r="O16" s="149">
        <v>16061.728999999999</v>
      </c>
      <c r="P16" s="149">
        <v>14358.002</v>
      </c>
      <c r="Q16" s="149">
        <v>12871.344999999999</v>
      </c>
      <c r="R16" s="149">
        <v>12118.644</v>
      </c>
      <c r="S16" s="149">
        <v>11699.522000000001</v>
      </c>
      <c r="T16" s="150"/>
      <c r="U16" s="150">
        <f t="shared" si="0"/>
        <v>100</v>
      </c>
      <c r="V16" s="150">
        <f t="shared" si="1"/>
        <v>89.392630145857893</v>
      </c>
      <c r="W16" s="150">
        <f t="shared" si="2"/>
        <v>80.136733722751757</v>
      </c>
      <c r="X16" s="150">
        <f t="shared" si="3"/>
        <v>75.450432515702389</v>
      </c>
      <c r="Y16" s="150">
        <f t="shared" si="4"/>
        <v>72.840987417979733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8">
      <c r="A17" s="169" t="s">
        <v>1</v>
      </c>
      <c r="B17" s="171"/>
      <c r="C17" s="12" t="s">
        <v>15</v>
      </c>
      <c r="D17" s="12"/>
      <c r="E17" s="97">
        <v>11439.718000000001</v>
      </c>
      <c r="F17" s="97">
        <v>13030.492</v>
      </c>
      <c r="G17" s="97">
        <v>15500.166999999999</v>
      </c>
      <c r="H17" s="97">
        <v>17619.076000000001</v>
      </c>
      <c r="I17" s="97">
        <v>19471.895</v>
      </c>
      <c r="J17" s="97">
        <v>20938.288</v>
      </c>
      <c r="K17" s="97">
        <v>21417.437000000002</v>
      </c>
      <c r="L17" s="97">
        <v>20983.792000000001</v>
      </c>
      <c r="M17" s="97">
        <v>19777.788</v>
      </c>
      <c r="N17" s="97">
        <v>18844.687999999998</v>
      </c>
      <c r="O17" s="97">
        <v>17572.935000000001</v>
      </c>
      <c r="P17" s="97">
        <v>16071.294</v>
      </c>
      <c r="Q17" s="97">
        <v>14539.353999999999</v>
      </c>
      <c r="R17" s="97">
        <v>13708.784</v>
      </c>
      <c r="S17" s="97">
        <v>12123.316999999999</v>
      </c>
      <c r="T17" s="63"/>
      <c r="U17" s="63">
        <f t="shared" si="0"/>
        <v>100</v>
      </c>
      <c r="V17" s="63">
        <f t="shared" si="1"/>
        <v>91.454808203638152</v>
      </c>
      <c r="W17" s="63">
        <f t="shared" si="2"/>
        <v>82.737197855679753</v>
      </c>
      <c r="X17" s="63">
        <f t="shared" si="3"/>
        <v>78.010781921175948</v>
      </c>
      <c r="Y17" s="63">
        <f t="shared" si="4"/>
        <v>68.988572483765509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69"/>
      <c r="B18" s="171"/>
      <c r="C18" s="6" t="s">
        <v>14</v>
      </c>
      <c r="D18" s="6" t="s">
        <v>16</v>
      </c>
      <c r="E18" s="96">
        <v>8163.1</v>
      </c>
      <c r="F18" s="96">
        <v>8877.8310000000001</v>
      </c>
      <c r="G18" s="96">
        <v>10952.19</v>
      </c>
      <c r="H18" s="96">
        <v>12540.165000000001</v>
      </c>
      <c r="I18" s="96">
        <v>13481.504000000001</v>
      </c>
      <c r="J18" s="96">
        <v>13494.263000000001</v>
      </c>
      <c r="K18" s="96">
        <v>12884.428</v>
      </c>
      <c r="L18" s="96">
        <v>12259.884</v>
      </c>
      <c r="M18" s="96">
        <v>10917.421</v>
      </c>
      <c r="N18" s="96">
        <v>10430.445</v>
      </c>
      <c r="O18" s="96">
        <v>9767.0609999999997</v>
      </c>
      <c r="P18" s="96">
        <v>9169.116</v>
      </c>
      <c r="Q18" s="96">
        <v>7977.6409999999996</v>
      </c>
      <c r="R18" s="96">
        <v>7004.2960000000003</v>
      </c>
      <c r="S18" s="96">
        <v>6430.5959999999995</v>
      </c>
      <c r="T18" s="64"/>
      <c r="U18" s="64">
        <f t="shared" si="0"/>
        <v>100</v>
      </c>
      <c r="V18" s="64">
        <f t="shared" si="1"/>
        <v>93.877943426379744</v>
      </c>
      <c r="W18" s="64">
        <f t="shared" si="2"/>
        <v>81.679033232207715</v>
      </c>
      <c r="X18" s="64">
        <f t="shared" si="3"/>
        <v>71.71344583595824</v>
      </c>
      <c r="Y18" s="64">
        <f t="shared" si="4"/>
        <v>65.839621560672128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70"/>
      <c r="B19" s="172"/>
      <c r="C19" s="148" t="s">
        <v>14</v>
      </c>
      <c r="D19" s="148" t="s">
        <v>17</v>
      </c>
      <c r="E19" s="149">
        <v>3276.6179999999999</v>
      </c>
      <c r="F19" s="149">
        <v>4152.6610000000001</v>
      </c>
      <c r="G19" s="149">
        <v>4547.9769999999999</v>
      </c>
      <c r="H19" s="149">
        <v>5078.9110000000001</v>
      </c>
      <c r="I19" s="149">
        <v>5990.3909999999996</v>
      </c>
      <c r="J19" s="149">
        <v>7444.0249999999996</v>
      </c>
      <c r="K19" s="149">
        <v>8533.009</v>
      </c>
      <c r="L19" s="149">
        <v>8723.9079999999994</v>
      </c>
      <c r="M19" s="149">
        <v>8860.3670000000002</v>
      </c>
      <c r="N19" s="149">
        <v>8414.2430000000004</v>
      </c>
      <c r="O19" s="149">
        <v>7805.8739999999998</v>
      </c>
      <c r="P19" s="149">
        <v>6902.1779999999999</v>
      </c>
      <c r="Q19" s="149">
        <v>6561.7129999999997</v>
      </c>
      <c r="R19" s="149">
        <v>6704.4880000000003</v>
      </c>
      <c r="S19" s="149">
        <v>5692.7209999999995</v>
      </c>
      <c r="T19" s="150"/>
      <c r="U19" s="150">
        <f t="shared" si="0"/>
        <v>100</v>
      </c>
      <c r="V19" s="150">
        <f t="shared" si="1"/>
        <v>88.422872313849794</v>
      </c>
      <c r="W19" s="150">
        <f t="shared" si="2"/>
        <v>84.061221075308154</v>
      </c>
      <c r="X19" s="150">
        <f t="shared" si="3"/>
        <v>85.890292361880299</v>
      </c>
      <c r="Y19" s="150">
        <f t="shared" si="4"/>
        <v>72.928681656916311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69" t="s">
        <v>61</v>
      </c>
      <c r="B20" s="171"/>
      <c r="C20" s="12" t="s">
        <v>15</v>
      </c>
      <c r="D20" s="12"/>
      <c r="E20" s="97">
        <v>3595.002</v>
      </c>
      <c r="F20" s="97">
        <v>4294.0780000000004</v>
      </c>
      <c r="G20" s="97">
        <v>5124.7380000000003</v>
      </c>
      <c r="H20" s="97">
        <v>6062.5889999999999</v>
      </c>
      <c r="I20" s="97">
        <v>6909.1840000000002</v>
      </c>
      <c r="J20" s="97">
        <v>7592.5479999999998</v>
      </c>
      <c r="K20" s="97">
        <v>8382.8459999999995</v>
      </c>
      <c r="L20" s="97">
        <v>9219.0010000000002</v>
      </c>
      <c r="M20" s="97">
        <v>10134.861999999999</v>
      </c>
      <c r="N20" s="97">
        <v>11159.864</v>
      </c>
      <c r="O20" s="97">
        <v>12079.344999999999</v>
      </c>
      <c r="P20" s="97">
        <v>12831.242</v>
      </c>
      <c r="Q20" s="97">
        <v>13590.78</v>
      </c>
      <c r="R20" s="97">
        <v>13287.915000000001</v>
      </c>
      <c r="S20" s="97">
        <v>13122.017</v>
      </c>
      <c r="T20" s="63"/>
      <c r="U20" s="63">
        <f t="shared" si="0"/>
        <v>100</v>
      </c>
      <c r="V20" s="63">
        <f t="shared" si="1"/>
        <v>106.22465042599578</v>
      </c>
      <c r="W20" s="63">
        <f t="shared" si="2"/>
        <v>112.51255759314765</v>
      </c>
      <c r="X20" s="63">
        <f t="shared" si="3"/>
        <v>110.00526104685314</v>
      </c>
      <c r="Y20" s="63">
        <f t="shared" si="4"/>
        <v>108.6318587638651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69"/>
      <c r="B21" s="171"/>
      <c r="C21" s="6" t="s">
        <v>14</v>
      </c>
      <c r="D21" s="6" t="s">
        <v>16</v>
      </c>
      <c r="E21" s="96">
        <v>2498.8009999999999</v>
      </c>
      <c r="F21" s="96">
        <v>3016.924</v>
      </c>
      <c r="G21" s="96">
        <v>3710.6419999999998</v>
      </c>
      <c r="H21" s="96">
        <v>4401.0839999999998</v>
      </c>
      <c r="I21" s="96">
        <v>4781.0789999999997</v>
      </c>
      <c r="J21" s="96">
        <v>5104.25</v>
      </c>
      <c r="K21" s="96">
        <v>5448.9780000000001</v>
      </c>
      <c r="L21" s="96">
        <v>5978.0249999999996</v>
      </c>
      <c r="M21" s="96">
        <v>6679.7650000000003</v>
      </c>
      <c r="N21" s="96">
        <v>7290.6030000000001</v>
      </c>
      <c r="O21" s="96">
        <v>7736.7240000000002</v>
      </c>
      <c r="P21" s="96">
        <v>7823.4660000000003</v>
      </c>
      <c r="Q21" s="96">
        <v>7887.2809999999999</v>
      </c>
      <c r="R21" s="96">
        <v>7594.8620000000001</v>
      </c>
      <c r="S21" s="96">
        <v>7589.2179999999998</v>
      </c>
      <c r="T21" s="64"/>
      <c r="U21" s="64">
        <f t="shared" si="0"/>
        <v>100</v>
      </c>
      <c r="V21" s="64">
        <f t="shared" si="1"/>
        <v>101.12117221707793</v>
      </c>
      <c r="W21" s="64">
        <f t="shared" si="2"/>
        <v>101.94600453628692</v>
      </c>
      <c r="X21" s="64">
        <f t="shared" si="3"/>
        <v>98.166381533062307</v>
      </c>
      <c r="Y21" s="64">
        <f t="shared" si="4"/>
        <v>98.093430759582475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70"/>
      <c r="B22" s="172"/>
      <c r="C22" s="148" t="s">
        <v>14</v>
      </c>
      <c r="D22" s="148" t="s">
        <v>17</v>
      </c>
      <c r="E22" s="149">
        <v>1096.201</v>
      </c>
      <c r="F22" s="149">
        <v>1277.154</v>
      </c>
      <c r="G22" s="149">
        <v>1414.096</v>
      </c>
      <c r="H22" s="149">
        <v>1661.5050000000001</v>
      </c>
      <c r="I22" s="149">
        <v>2128.105</v>
      </c>
      <c r="J22" s="149">
        <v>2488.2979999999998</v>
      </c>
      <c r="K22" s="149">
        <v>2933.8679999999999</v>
      </c>
      <c r="L22" s="149">
        <v>3240.9760000000001</v>
      </c>
      <c r="M22" s="149">
        <v>3455.0970000000002</v>
      </c>
      <c r="N22" s="149">
        <v>3869.261</v>
      </c>
      <c r="O22" s="149">
        <v>4342.6210000000001</v>
      </c>
      <c r="P22" s="149">
        <v>5007.7759999999998</v>
      </c>
      <c r="Q22" s="149">
        <v>5703.4989999999998</v>
      </c>
      <c r="R22" s="149">
        <v>5693.0529999999999</v>
      </c>
      <c r="S22" s="149">
        <v>5532.799</v>
      </c>
      <c r="T22" s="150"/>
      <c r="U22" s="150">
        <f t="shared" si="0"/>
        <v>100</v>
      </c>
      <c r="V22" s="150">
        <f t="shared" si="1"/>
        <v>115.31690193549011</v>
      </c>
      <c r="W22" s="150">
        <f t="shared" si="2"/>
        <v>131.33771056695943</v>
      </c>
      <c r="X22" s="150">
        <f t="shared" si="3"/>
        <v>131.09716459253525</v>
      </c>
      <c r="Y22" s="150">
        <f t="shared" si="4"/>
        <v>127.40690472412859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69" t="s">
        <v>77</v>
      </c>
      <c r="B23" s="171"/>
      <c r="C23" s="12" t="s">
        <v>15</v>
      </c>
      <c r="D23" s="12"/>
      <c r="E23" s="97" t="s">
        <v>78</v>
      </c>
      <c r="F23" s="97" t="s">
        <v>78</v>
      </c>
      <c r="G23" s="97" t="s">
        <v>78</v>
      </c>
      <c r="H23" s="97" t="s">
        <v>78</v>
      </c>
      <c r="I23" s="97" t="s">
        <v>78</v>
      </c>
      <c r="J23" s="97" t="s">
        <v>78</v>
      </c>
      <c r="K23" s="97" t="s">
        <v>78</v>
      </c>
      <c r="L23" s="97" t="s">
        <v>78</v>
      </c>
      <c r="M23" s="97" t="s">
        <v>78</v>
      </c>
      <c r="N23" s="97" t="s">
        <v>78</v>
      </c>
      <c r="O23" s="97">
        <v>1342.557</v>
      </c>
      <c r="P23" s="97">
        <v>1314.973</v>
      </c>
      <c r="Q23" s="97">
        <v>1325.5889999999999</v>
      </c>
      <c r="R23" s="97">
        <v>1369.1849999999999</v>
      </c>
      <c r="S23" s="97">
        <v>1466.4169999999999</v>
      </c>
      <c r="T23" s="63"/>
      <c r="U23" s="63">
        <f t="shared" ref="U23:U25" si="5">O23/$O23*100</f>
        <v>100</v>
      </c>
      <c r="V23" s="63">
        <f t="shared" ref="V23:V25" si="6">P23/$O23*100</f>
        <v>97.945413118400182</v>
      </c>
      <c r="W23" s="63">
        <f t="shared" ref="W23:W25" si="7">Q23/$O23*100</f>
        <v>98.736143046440489</v>
      </c>
      <c r="X23" s="63">
        <f t="shared" ref="X23:X25" si="8">R23/$O23*100</f>
        <v>101.98337947662557</v>
      </c>
      <c r="Y23" s="63">
        <f t="shared" ref="Y23:Y25" si="9">S23/$O23*100</f>
        <v>109.22567905869174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169"/>
      <c r="B24" s="171"/>
      <c r="C24" s="6" t="s">
        <v>14</v>
      </c>
      <c r="D24" s="6" t="s">
        <v>16</v>
      </c>
      <c r="E24" s="96" t="s">
        <v>78</v>
      </c>
      <c r="F24" s="96" t="s">
        <v>78</v>
      </c>
      <c r="G24" s="96" t="s">
        <v>78</v>
      </c>
      <c r="H24" s="96" t="s">
        <v>78</v>
      </c>
      <c r="I24" s="96" t="s">
        <v>78</v>
      </c>
      <c r="J24" s="96" t="s">
        <v>78</v>
      </c>
      <c r="K24" s="96" t="s">
        <v>78</v>
      </c>
      <c r="L24" s="96" t="s">
        <v>78</v>
      </c>
      <c r="M24" s="96" t="s">
        <v>78</v>
      </c>
      <c r="N24" s="96" t="s">
        <v>78</v>
      </c>
      <c r="O24" s="96">
        <v>833.61300000000006</v>
      </c>
      <c r="P24" s="96">
        <v>730.87699999999995</v>
      </c>
      <c r="Q24" s="96">
        <v>734.96699999999998</v>
      </c>
      <c r="R24" s="96">
        <v>865.40599999999995</v>
      </c>
      <c r="S24" s="96">
        <v>1019.3159999999999</v>
      </c>
      <c r="T24" s="64"/>
      <c r="U24" s="64">
        <f t="shared" si="5"/>
        <v>100</v>
      </c>
      <c r="V24" s="64">
        <f t="shared" si="6"/>
        <v>87.675815996151684</v>
      </c>
      <c r="W24" s="64">
        <f t="shared" si="7"/>
        <v>88.166451338930656</v>
      </c>
      <c r="X24" s="64">
        <f t="shared" si="8"/>
        <v>103.81388006185124</v>
      </c>
      <c r="Y24" s="64">
        <f t="shared" si="9"/>
        <v>122.2768838777706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70"/>
      <c r="B25" s="172"/>
      <c r="C25" s="148" t="s">
        <v>14</v>
      </c>
      <c r="D25" s="148" t="s">
        <v>17</v>
      </c>
      <c r="E25" s="149" t="s">
        <v>78</v>
      </c>
      <c r="F25" s="149" t="s">
        <v>78</v>
      </c>
      <c r="G25" s="149" t="s">
        <v>78</v>
      </c>
      <c r="H25" s="149" t="s">
        <v>78</v>
      </c>
      <c r="I25" s="149" t="s">
        <v>78</v>
      </c>
      <c r="J25" s="149" t="s">
        <v>78</v>
      </c>
      <c r="K25" s="149" t="s">
        <v>78</v>
      </c>
      <c r="L25" s="149" t="s">
        <v>78</v>
      </c>
      <c r="M25" s="149" t="s">
        <v>78</v>
      </c>
      <c r="N25" s="149" t="s">
        <v>78</v>
      </c>
      <c r="O25" s="149">
        <v>508.94399999999996</v>
      </c>
      <c r="P25" s="149">
        <v>584.096</v>
      </c>
      <c r="Q25" s="149">
        <v>590.62200000000007</v>
      </c>
      <c r="R25" s="149">
        <v>503.779</v>
      </c>
      <c r="S25" s="149">
        <v>447.101</v>
      </c>
      <c r="T25" s="150"/>
      <c r="U25" s="150">
        <f t="shared" si="5"/>
        <v>100</v>
      </c>
      <c r="V25" s="150">
        <f t="shared" si="6"/>
        <v>114.76626112106638</v>
      </c>
      <c r="W25" s="150">
        <f t="shared" si="7"/>
        <v>116.04852400264079</v>
      </c>
      <c r="X25" s="150">
        <f t="shared" si="8"/>
        <v>98.98515357288818</v>
      </c>
      <c r="Y25" s="150">
        <f t="shared" si="9"/>
        <v>87.848761356848698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" customFormat="1">
      <c r="A26" s="169" t="s">
        <v>49</v>
      </c>
      <c r="B26" s="171"/>
      <c r="C26" s="12" t="s">
        <v>15</v>
      </c>
      <c r="D26" s="12"/>
      <c r="E26" s="97">
        <v>827.99900000000002</v>
      </c>
      <c r="F26" s="97">
        <v>954.13</v>
      </c>
      <c r="G26" s="97">
        <v>1115.3309999999999</v>
      </c>
      <c r="H26" s="97">
        <v>1285.6969999999999</v>
      </c>
      <c r="I26" s="97">
        <v>1386.098</v>
      </c>
      <c r="J26" s="97">
        <v>1477.308</v>
      </c>
      <c r="K26" s="97">
        <v>1435.1489999999999</v>
      </c>
      <c r="L26" s="97">
        <v>1397.26</v>
      </c>
      <c r="M26" s="97">
        <v>1357.6369999999999</v>
      </c>
      <c r="N26" s="97">
        <v>1401.778</v>
      </c>
      <c r="O26" s="97">
        <v>1406.325</v>
      </c>
      <c r="P26" s="97">
        <v>1484.1659999999999</v>
      </c>
      <c r="Q26" s="97">
        <v>1533.136</v>
      </c>
      <c r="R26" s="97">
        <v>1579.854</v>
      </c>
      <c r="S26" s="97">
        <v>1564.7139999999999</v>
      </c>
      <c r="T26" s="63"/>
      <c r="U26" s="63">
        <f t="shared" ref="U26:U37" si="10">O26/$O26*100</f>
        <v>100</v>
      </c>
      <c r="V26" s="63">
        <f t="shared" ref="V26:V37" si="11">P26/$O26*100</f>
        <v>105.53506479654418</v>
      </c>
      <c r="W26" s="63">
        <f t="shared" ref="W26:W37" si="12">Q26/$O26*100</f>
        <v>109.01719019430074</v>
      </c>
      <c r="X26" s="63">
        <f t="shared" ref="X26:X37" si="13">R26/$O26*100</f>
        <v>112.33918191029812</v>
      </c>
      <c r="Y26" s="63">
        <f t="shared" ref="Y26:Y37" si="14">S26/$O26*100</f>
        <v>111.26261710486551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8" s="8" customFormat="1">
      <c r="A27" s="169"/>
      <c r="B27" s="171"/>
      <c r="C27" s="6" t="s">
        <v>14</v>
      </c>
      <c r="D27" s="6" t="s">
        <v>16</v>
      </c>
      <c r="E27" s="96">
        <v>554.99900000000002</v>
      </c>
      <c r="F27" s="96">
        <v>667.12300000000005</v>
      </c>
      <c r="G27" s="96">
        <v>780.27200000000005</v>
      </c>
      <c r="H27" s="96">
        <v>855.62199999999996</v>
      </c>
      <c r="I27" s="96">
        <v>894.04499999999996</v>
      </c>
      <c r="J27" s="96">
        <v>923.19</v>
      </c>
      <c r="K27" s="96">
        <v>855.92600000000004</v>
      </c>
      <c r="L27" s="96">
        <v>805.09</v>
      </c>
      <c r="M27" s="96">
        <v>789.43899999999996</v>
      </c>
      <c r="N27" s="96">
        <v>845.428</v>
      </c>
      <c r="O27" s="96">
        <v>876.58100000000002</v>
      </c>
      <c r="P27" s="96">
        <v>890.95500000000004</v>
      </c>
      <c r="Q27" s="96">
        <v>895.75300000000004</v>
      </c>
      <c r="R27" s="96">
        <v>921.56100000000004</v>
      </c>
      <c r="S27" s="96">
        <v>936.99300000000005</v>
      </c>
      <c r="T27" s="64"/>
      <c r="U27" s="64">
        <f t="shared" si="10"/>
        <v>100</v>
      </c>
      <c r="V27" s="64">
        <f t="shared" si="11"/>
        <v>101.63978000892102</v>
      </c>
      <c r="W27" s="64">
        <f t="shared" si="12"/>
        <v>102.18713387581981</v>
      </c>
      <c r="X27" s="64">
        <f t="shared" si="13"/>
        <v>105.13129990269012</v>
      </c>
      <c r="Y27" s="64">
        <f t="shared" si="14"/>
        <v>106.89177611652545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8" s="2" customFormat="1">
      <c r="A28" s="170"/>
      <c r="B28" s="172"/>
      <c r="C28" s="148" t="s">
        <v>14</v>
      </c>
      <c r="D28" s="148" t="s">
        <v>17</v>
      </c>
      <c r="E28" s="149">
        <v>273</v>
      </c>
      <c r="F28" s="149">
        <v>287.00700000000001</v>
      </c>
      <c r="G28" s="149">
        <v>335.05900000000003</v>
      </c>
      <c r="H28" s="149">
        <v>430.07499999999999</v>
      </c>
      <c r="I28" s="149">
        <v>492.053</v>
      </c>
      <c r="J28" s="149">
        <v>554.11800000000005</v>
      </c>
      <c r="K28" s="149">
        <v>579.22299999999996</v>
      </c>
      <c r="L28" s="149">
        <v>592.16999999999996</v>
      </c>
      <c r="M28" s="149">
        <v>568.19799999999998</v>
      </c>
      <c r="N28" s="149">
        <v>556.35</v>
      </c>
      <c r="O28" s="149">
        <v>529.74400000000003</v>
      </c>
      <c r="P28" s="149">
        <v>593.21100000000001</v>
      </c>
      <c r="Q28" s="149">
        <v>637.38300000000004</v>
      </c>
      <c r="R28" s="149">
        <v>658.29300000000001</v>
      </c>
      <c r="S28" s="149">
        <v>627.721</v>
      </c>
      <c r="T28" s="150"/>
      <c r="U28" s="150">
        <f t="shared" si="10"/>
        <v>100</v>
      </c>
      <c r="V28" s="150">
        <f t="shared" si="11"/>
        <v>111.98069256093508</v>
      </c>
      <c r="W28" s="150">
        <f t="shared" si="12"/>
        <v>120.31905977226735</v>
      </c>
      <c r="X28" s="150">
        <f t="shared" si="13"/>
        <v>124.26624935818056</v>
      </c>
      <c r="Y28" s="150">
        <f t="shared" si="14"/>
        <v>118.49515992630401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8" s="2" customFormat="1">
      <c r="A29" s="169" t="s">
        <v>37</v>
      </c>
      <c r="B29" s="171"/>
      <c r="C29" s="12" t="s">
        <v>15</v>
      </c>
      <c r="D29" s="12"/>
      <c r="E29" s="97">
        <v>595.99900000000002</v>
      </c>
      <c r="F29" s="97">
        <v>777.87900000000002</v>
      </c>
      <c r="G29" s="97">
        <v>989.83399999999995</v>
      </c>
      <c r="H29" s="97">
        <v>1148.865</v>
      </c>
      <c r="I29" s="97">
        <v>1253.3389999999999</v>
      </c>
      <c r="J29" s="97">
        <v>1281.992</v>
      </c>
      <c r="K29" s="97">
        <v>1234.77</v>
      </c>
      <c r="L29" s="97">
        <v>1207.9059999999999</v>
      </c>
      <c r="M29" s="97">
        <v>1208.5509999999999</v>
      </c>
      <c r="N29" s="97">
        <v>1255.0060000000001</v>
      </c>
      <c r="O29" s="97">
        <v>1305.04</v>
      </c>
      <c r="P29" s="97">
        <v>1322.4090000000001</v>
      </c>
      <c r="Q29" s="97">
        <v>1464.556</v>
      </c>
      <c r="R29" s="97">
        <v>1490.396</v>
      </c>
      <c r="S29" s="97">
        <v>1382.367</v>
      </c>
      <c r="T29" s="63"/>
      <c r="U29" s="63">
        <f t="shared" si="10"/>
        <v>100</v>
      </c>
      <c r="V29" s="63">
        <f t="shared" si="11"/>
        <v>101.33091706001349</v>
      </c>
      <c r="W29" s="63">
        <f t="shared" si="12"/>
        <v>112.22307362226447</v>
      </c>
      <c r="X29" s="63">
        <f t="shared" si="13"/>
        <v>114.20308956047325</v>
      </c>
      <c r="Y29" s="63">
        <f t="shared" si="14"/>
        <v>105.92525899589285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8" s="8" customFormat="1">
      <c r="A30" s="169"/>
      <c r="B30" s="171"/>
      <c r="C30" s="6" t="s">
        <v>14</v>
      </c>
      <c r="D30" s="6" t="s">
        <v>16</v>
      </c>
      <c r="E30" s="96">
        <v>413.6</v>
      </c>
      <c r="F30" s="96">
        <v>539.976</v>
      </c>
      <c r="G30" s="96">
        <v>705.97900000000004</v>
      </c>
      <c r="H30" s="96">
        <v>819.27599999999995</v>
      </c>
      <c r="I30" s="96">
        <v>803.53</v>
      </c>
      <c r="J30" s="96">
        <v>740.80799999999999</v>
      </c>
      <c r="K30" s="96">
        <v>652.13800000000003</v>
      </c>
      <c r="L30" s="96">
        <v>656.78200000000004</v>
      </c>
      <c r="M30" s="96">
        <v>646.61699999999996</v>
      </c>
      <c r="N30" s="96">
        <v>721.53700000000003</v>
      </c>
      <c r="O30" s="96">
        <v>753.82299999999998</v>
      </c>
      <c r="P30" s="96">
        <v>734.87400000000002</v>
      </c>
      <c r="Q30" s="96">
        <v>718.04899999999998</v>
      </c>
      <c r="R30" s="96">
        <v>706.40700000000004</v>
      </c>
      <c r="S30" s="96">
        <v>719.66099999999994</v>
      </c>
      <c r="T30" s="64"/>
      <c r="U30" s="64">
        <f t="shared" si="10"/>
        <v>100</v>
      </c>
      <c r="V30" s="64">
        <f t="shared" si="11"/>
        <v>97.486279935740896</v>
      </c>
      <c r="W30" s="64">
        <f t="shared" si="12"/>
        <v>95.254323627695086</v>
      </c>
      <c r="X30" s="64">
        <f t="shared" si="13"/>
        <v>93.709929253949539</v>
      </c>
      <c r="Y30" s="64">
        <f t="shared" si="14"/>
        <v>95.468166930433256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8" s="2" customFormat="1">
      <c r="A31" s="170"/>
      <c r="B31" s="172"/>
      <c r="C31" s="148" t="s">
        <v>14</v>
      </c>
      <c r="D31" s="148" t="s">
        <v>17</v>
      </c>
      <c r="E31" s="149">
        <v>182.399</v>
      </c>
      <c r="F31" s="149">
        <v>237.90299999999999</v>
      </c>
      <c r="G31" s="149">
        <v>283.85500000000002</v>
      </c>
      <c r="H31" s="149">
        <v>329.589</v>
      </c>
      <c r="I31" s="149">
        <v>449.80900000000003</v>
      </c>
      <c r="J31" s="149">
        <v>541.18399999999997</v>
      </c>
      <c r="K31" s="149">
        <v>582.63199999999995</v>
      </c>
      <c r="L31" s="149">
        <v>551.12400000000002</v>
      </c>
      <c r="M31" s="149">
        <v>561.93399999999997</v>
      </c>
      <c r="N31" s="149">
        <v>533.46900000000005</v>
      </c>
      <c r="O31" s="149">
        <v>551.21699999999998</v>
      </c>
      <c r="P31" s="149">
        <v>587.53499999999997</v>
      </c>
      <c r="Q31" s="149">
        <v>746.50699999999995</v>
      </c>
      <c r="R31" s="149">
        <v>783.98900000000003</v>
      </c>
      <c r="S31" s="149">
        <v>662.70600000000002</v>
      </c>
      <c r="T31" s="150"/>
      <c r="U31" s="150">
        <f t="shared" si="10"/>
        <v>100</v>
      </c>
      <c r="V31" s="150">
        <f t="shared" si="11"/>
        <v>106.58869374493167</v>
      </c>
      <c r="W31" s="150">
        <f t="shared" si="12"/>
        <v>135.42887828205588</v>
      </c>
      <c r="X31" s="150">
        <f t="shared" si="13"/>
        <v>142.22874113098837</v>
      </c>
      <c r="Y31" s="150">
        <f t="shared" si="14"/>
        <v>120.22597271129156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8" s="2" customFormat="1">
      <c r="A32" s="169" t="s">
        <v>38</v>
      </c>
      <c r="B32" s="171"/>
      <c r="C32" s="12" t="s">
        <v>15</v>
      </c>
      <c r="D32" s="12"/>
      <c r="E32" s="97">
        <v>12894.103999999999</v>
      </c>
      <c r="F32" s="97">
        <v>14619.266</v>
      </c>
      <c r="G32" s="97">
        <v>16829.704000000002</v>
      </c>
      <c r="H32" s="97">
        <v>19551.550999999999</v>
      </c>
      <c r="I32" s="97">
        <v>22943.758000000002</v>
      </c>
      <c r="J32" s="97">
        <v>26276.460999999999</v>
      </c>
      <c r="K32" s="97">
        <v>28560.843000000001</v>
      </c>
      <c r="L32" s="97">
        <v>29345.103999999999</v>
      </c>
      <c r="M32" s="97">
        <v>29086.227999999999</v>
      </c>
      <c r="N32" s="97">
        <v>27956.825000000001</v>
      </c>
      <c r="O32" s="97">
        <v>25859.173999999999</v>
      </c>
      <c r="P32" s="97">
        <v>24309.469000000001</v>
      </c>
      <c r="Q32" s="97">
        <v>22510.656999999999</v>
      </c>
      <c r="R32" s="97">
        <v>22000.002</v>
      </c>
      <c r="S32" s="97">
        <v>20740.052</v>
      </c>
      <c r="T32" s="63"/>
      <c r="U32" s="63">
        <f t="shared" si="10"/>
        <v>100</v>
      </c>
      <c r="V32" s="63">
        <f t="shared" si="11"/>
        <v>94.007136500183648</v>
      </c>
      <c r="W32" s="63">
        <f t="shared" si="12"/>
        <v>87.050951434102259</v>
      </c>
      <c r="X32" s="63">
        <f t="shared" si="13"/>
        <v>85.076197716137415</v>
      </c>
      <c r="Y32" s="63">
        <f t="shared" si="14"/>
        <v>80.203845644876353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8" customFormat="1">
      <c r="A33" s="169"/>
      <c r="B33" s="171"/>
      <c r="C33" s="6" t="s">
        <v>14</v>
      </c>
      <c r="D33" s="6" t="s">
        <v>16</v>
      </c>
      <c r="E33" s="96">
        <v>8726.0390000000007</v>
      </c>
      <c r="F33" s="96">
        <v>9862.5859999999993</v>
      </c>
      <c r="G33" s="96">
        <v>11708.145</v>
      </c>
      <c r="H33" s="96">
        <v>13894.597</v>
      </c>
      <c r="I33" s="96">
        <v>16225.773999999999</v>
      </c>
      <c r="J33" s="96">
        <v>17963.503000000001</v>
      </c>
      <c r="K33" s="96">
        <v>18682.032999999999</v>
      </c>
      <c r="L33" s="96">
        <v>18115.241999999998</v>
      </c>
      <c r="M33" s="96">
        <v>17088.453000000001</v>
      </c>
      <c r="N33" s="96">
        <v>16110.224</v>
      </c>
      <c r="O33" s="96">
        <v>15096.532999999999</v>
      </c>
      <c r="P33" s="96">
        <v>13924.391</v>
      </c>
      <c r="Q33" s="96">
        <v>12890.535</v>
      </c>
      <c r="R33" s="96">
        <v>12350.896000000001</v>
      </c>
      <c r="S33" s="96">
        <v>11553.638000000001</v>
      </c>
      <c r="T33" s="64"/>
      <c r="U33" s="64">
        <f t="shared" si="10"/>
        <v>100</v>
      </c>
      <c r="V33" s="64">
        <f t="shared" si="11"/>
        <v>92.235687491955929</v>
      </c>
      <c r="W33" s="64">
        <f t="shared" si="12"/>
        <v>85.387386627114978</v>
      </c>
      <c r="X33" s="64">
        <f t="shared" si="13"/>
        <v>81.812797680103117</v>
      </c>
      <c r="Y33" s="64">
        <f t="shared" si="14"/>
        <v>76.531730828528652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2" customFormat="1">
      <c r="A34" s="170"/>
      <c r="B34" s="172"/>
      <c r="C34" s="148" t="s">
        <v>14</v>
      </c>
      <c r="D34" s="148" t="s">
        <v>17</v>
      </c>
      <c r="E34" s="149">
        <v>4168.0649999999996</v>
      </c>
      <c r="F34" s="149">
        <v>4756.68</v>
      </c>
      <c r="G34" s="149">
        <v>5121.5590000000002</v>
      </c>
      <c r="H34" s="149">
        <v>5656.9539999999997</v>
      </c>
      <c r="I34" s="149">
        <v>6717.9840000000004</v>
      </c>
      <c r="J34" s="149">
        <v>8312.9580000000005</v>
      </c>
      <c r="K34" s="149">
        <v>9878.81</v>
      </c>
      <c r="L34" s="149">
        <v>11229.861999999999</v>
      </c>
      <c r="M34" s="149">
        <v>11997.775</v>
      </c>
      <c r="N34" s="149">
        <v>11846.601000000001</v>
      </c>
      <c r="O34" s="149">
        <v>10762.641</v>
      </c>
      <c r="P34" s="149">
        <v>10385.078</v>
      </c>
      <c r="Q34" s="149">
        <v>9620.1219999999994</v>
      </c>
      <c r="R34" s="149">
        <v>9649.1059999999998</v>
      </c>
      <c r="S34" s="149">
        <v>9186.4140000000007</v>
      </c>
      <c r="T34" s="150"/>
      <c r="U34" s="150">
        <f t="shared" si="10"/>
        <v>100</v>
      </c>
      <c r="V34" s="150">
        <f t="shared" si="11"/>
        <v>96.491911232568285</v>
      </c>
      <c r="W34" s="150">
        <f t="shared" si="12"/>
        <v>89.384399238068042</v>
      </c>
      <c r="X34" s="150">
        <f t="shared" si="13"/>
        <v>89.653701168700138</v>
      </c>
      <c r="Y34" s="150">
        <f t="shared" si="14"/>
        <v>85.354644831133925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>
      <c r="A35" s="169" t="s">
        <v>47</v>
      </c>
      <c r="B35" s="171"/>
      <c r="C35" s="12" t="s">
        <v>15</v>
      </c>
      <c r="D35" s="12"/>
      <c r="E35" s="97">
        <v>12631.808000000001</v>
      </c>
      <c r="F35" s="97">
        <v>14760.998</v>
      </c>
      <c r="G35" s="97">
        <v>17785.963</v>
      </c>
      <c r="H35" s="97">
        <v>21702.352999999999</v>
      </c>
      <c r="I35" s="97">
        <v>26068.657999999999</v>
      </c>
      <c r="J35" s="97">
        <v>30390.314999999999</v>
      </c>
      <c r="K35" s="97">
        <v>33537.584999999999</v>
      </c>
      <c r="L35" s="97">
        <v>36432.084000000003</v>
      </c>
      <c r="M35" s="97">
        <v>39165.035000000003</v>
      </c>
      <c r="N35" s="97">
        <v>41349.048999999999</v>
      </c>
      <c r="O35" s="97">
        <v>41142.035000000003</v>
      </c>
      <c r="P35" s="97">
        <v>39794.341999999997</v>
      </c>
      <c r="Q35" s="97">
        <v>38327.197999999997</v>
      </c>
      <c r="R35" s="97">
        <v>36983.281999999999</v>
      </c>
      <c r="S35" s="97">
        <v>35897.815000000002</v>
      </c>
      <c r="T35" s="63"/>
      <c r="U35" s="63">
        <f t="shared" si="10"/>
        <v>100</v>
      </c>
      <c r="V35" s="63">
        <f t="shared" si="11"/>
        <v>96.724291834373275</v>
      </c>
      <c r="W35" s="63">
        <f t="shared" si="12"/>
        <v>93.158245575358606</v>
      </c>
      <c r="X35" s="63">
        <f t="shared" si="13"/>
        <v>89.891717801513693</v>
      </c>
      <c r="Y35" s="63">
        <f t="shared" si="14"/>
        <v>87.253377233284652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8" customFormat="1">
      <c r="A36" s="169"/>
      <c r="B36" s="171"/>
      <c r="C36" s="6" t="s">
        <v>14</v>
      </c>
      <c r="D36" s="6" t="s">
        <v>16</v>
      </c>
      <c r="E36" s="96">
        <v>7916.39</v>
      </c>
      <c r="F36" s="96">
        <v>9919.0370000000003</v>
      </c>
      <c r="G36" s="96">
        <v>13111.852999999999</v>
      </c>
      <c r="H36" s="96">
        <v>16544.305</v>
      </c>
      <c r="I36" s="96">
        <v>19000.993999999999</v>
      </c>
      <c r="J36" s="96">
        <v>20746.330000000002</v>
      </c>
      <c r="K36" s="96">
        <v>22170.580999999998</v>
      </c>
      <c r="L36" s="96">
        <v>23755.245999999999</v>
      </c>
      <c r="M36" s="96">
        <v>25330.738000000001</v>
      </c>
      <c r="N36" s="96">
        <v>26553.420999999998</v>
      </c>
      <c r="O36" s="96">
        <v>25230.644</v>
      </c>
      <c r="P36" s="96">
        <v>22720.487000000001</v>
      </c>
      <c r="Q36" s="96">
        <v>20784.260999999999</v>
      </c>
      <c r="R36" s="96">
        <v>21343.371999999999</v>
      </c>
      <c r="S36" s="96">
        <v>22576.745999999999</v>
      </c>
      <c r="T36" s="64"/>
      <c r="U36" s="64">
        <f t="shared" si="10"/>
        <v>100</v>
      </c>
      <c r="V36" s="64">
        <f t="shared" si="11"/>
        <v>90.05115763196531</v>
      </c>
      <c r="W36" s="64">
        <f t="shared" si="12"/>
        <v>82.377053078787839</v>
      </c>
      <c r="X36" s="64">
        <f t="shared" si="13"/>
        <v>84.593052797225468</v>
      </c>
      <c r="Y36" s="64">
        <f t="shared" si="14"/>
        <v>89.481449621341412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2" customFormat="1">
      <c r="A37" s="170"/>
      <c r="B37" s="172"/>
      <c r="C37" s="148" t="s">
        <v>14</v>
      </c>
      <c r="D37" s="148" t="s">
        <v>17</v>
      </c>
      <c r="E37" s="149">
        <v>4715.4179999999997</v>
      </c>
      <c r="F37" s="149">
        <v>4841.9610000000002</v>
      </c>
      <c r="G37" s="149">
        <v>4674.1099999999997</v>
      </c>
      <c r="H37" s="149">
        <v>5158.0479999999998</v>
      </c>
      <c r="I37" s="149">
        <v>7067.6639999999998</v>
      </c>
      <c r="J37" s="149">
        <v>9643.9850000000006</v>
      </c>
      <c r="K37" s="149">
        <v>11367.004000000001</v>
      </c>
      <c r="L37" s="149">
        <v>12676.838</v>
      </c>
      <c r="M37" s="149">
        <v>13834.297</v>
      </c>
      <c r="N37" s="149">
        <v>14795.628000000001</v>
      </c>
      <c r="O37" s="149">
        <v>15911.391</v>
      </c>
      <c r="P37" s="149">
        <v>17073.855</v>
      </c>
      <c r="Q37" s="149">
        <v>17542.937000000002</v>
      </c>
      <c r="R37" s="149">
        <v>15639.91</v>
      </c>
      <c r="S37" s="149">
        <v>13321.069</v>
      </c>
      <c r="T37" s="150"/>
      <c r="U37" s="150">
        <f t="shared" si="10"/>
        <v>100</v>
      </c>
      <c r="V37" s="150">
        <f t="shared" si="11"/>
        <v>107.30586031101869</v>
      </c>
      <c r="W37" s="150">
        <f t="shared" si="12"/>
        <v>110.25394951327638</v>
      </c>
      <c r="X37" s="150">
        <f t="shared" si="13"/>
        <v>98.293794678290553</v>
      </c>
      <c r="Y37" s="150">
        <f t="shared" si="14"/>
        <v>83.720329668223229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144"/>
      <c r="B38" s="6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36">
      <c r="A39" s="144" t="s">
        <v>0</v>
      </c>
      <c r="B39" s="6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36">
      <c r="A40" s="1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59"/>
      <c r="T40" s="74"/>
      <c r="U40" s="71"/>
      <c r="V40" s="71"/>
      <c r="W40" s="71"/>
      <c r="X40" s="71"/>
      <c r="Y40" s="71"/>
    </row>
    <row r="41" spans="1:36">
      <c r="A41" s="146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9"/>
      <c r="P41" s="72"/>
      <c r="Q41" s="72"/>
      <c r="R41" s="72"/>
      <c r="S41" s="60"/>
      <c r="T41" s="75"/>
      <c r="U41" s="75"/>
      <c r="V41" s="75"/>
      <c r="W41" s="75"/>
      <c r="X41" s="75"/>
      <c r="Y41" s="75"/>
    </row>
    <row r="42" spans="1:36">
      <c r="A42" s="147" t="s">
        <v>59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49"/>
      <c r="P42" s="72"/>
      <c r="Q42" s="72"/>
      <c r="R42" s="72"/>
      <c r="S42" s="60"/>
      <c r="T42" s="75"/>
      <c r="U42" s="75"/>
      <c r="V42" s="75"/>
      <c r="W42" s="75"/>
      <c r="X42" s="75"/>
      <c r="Y42" s="75"/>
    </row>
    <row r="43" spans="1:36">
      <c r="A43" s="112"/>
    </row>
    <row r="44" spans="1:36">
      <c r="A44" s="112"/>
    </row>
  </sheetData>
  <mergeCells count="27">
    <mergeCell ref="E3:R3"/>
    <mergeCell ref="U3:Y3"/>
    <mergeCell ref="B17:B19"/>
    <mergeCell ref="C3:D4"/>
    <mergeCell ref="A35:A37"/>
    <mergeCell ref="B35:B37"/>
    <mergeCell ref="B26:B28"/>
    <mergeCell ref="A20:A22"/>
    <mergeCell ref="B20:B22"/>
    <mergeCell ref="A23:A25"/>
    <mergeCell ref="B23:B25"/>
    <mergeCell ref="A1:R1"/>
    <mergeCell ref="A2:R2"/>
    <mergeCell ref="A14:A16"/>
    <mergeCell ref="B14:B16"/>
    <mergeCell ref="A32:A34"/>
    <mergeCell ref="B32:B34"/>
    <mergeCell ref="B29:B31"/>
    <mergeCell ref="A11:A13"/>
    <mergeCell ref="B11:B13"/>
    <mergeCell ref="A29:A31"/>
    <mergeCell ref="A8:A10"/>
    <mergeCell ref="B8:B10"/>
    <mergeCell ref="A17:A19"/>
    <mergeCell ref="A5:A7"/>
    <mergeCell ref="B5:B7"/>
    <mergeCell ref="A26:A28"/>
  </mergeCells>
  <phoneticPr fontId="58" type="noConversion"/>
  <hyperlinks>
    <hyperlink ref="A42:N42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19"/>
  <sheetViews>
    <sheetView showGridLines="0" zoomScaleNormal="100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C5" sqref="C5"/>
    </sheetView>
  </sheetViews>
  <sheetFormatPr defaultColWidth="9.1796875" defaultRowHeight="13"/>
  <cols>
    <col min="1" max="1" width="18.54296875" style="1" customWidth="1"/>
    <col min="2" max="2" width="4.26953125" style="4" customWidth="1"/>
    <col min="3" max="3" width="2.81640625" style="4" customWidth="1"/>
    <col min="4" max="5" width="8.453125" style="4" customWidth="1"/>
    <col min="6" max="8" width="8.453125" style="3" customWidth="1"/>
    <col min="9" max="9" width="2.81640625" style="3" customWidth="1"/>
    <col min="10" max="14" width="8.453125" style="3" customWidth="1"/>
    <col min="15" max="16" width="5" style="3" bestFit="1" customWidth="1"/>
    <col min="17" max="17" width="5.81640625" style="3" bestFit="1" customWidth="1"/>
    <col min="18" max="18" width="5" style="3" bestFit="1" customWidth="1"/>
    <col min="19" max="19" width="10.453125" style="3" bestFit="1" customWidth="1"/>
    <col min="20" max="37" width="5" style="3" bestFit="1" customWidth="1"/>
    <col min="38" max="38" width="5" style="3" customWidth="1"/>
    <col min="39" max="61" width="5" style="3" bestFit="1" customWidth="1"/>
    <col min="62" max="63" width="5" style="3" customWidth="1"/>
    <col min="64" max="64" width="10" style="2" customWidth="1"/>
    <col min="65" max="16384" width="9.1796875" style="1"/>
  </cols>
  <sheetData>
    <row r="1" spans="1:64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BA1" s="2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3.5" thickBot="1">
      <c r="A2" s="168" t="s">
        <v>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BL2" s="3"/>
    </row>
    <row r="3" spans="1:64">
      <c r="A3" s="18"/>
      <c r="B3" s="17"/>
      <c r="C3" s="17"/>
      <c r="D3" s="177" t="s">
        <v>7</v>
      </c>
      <c r="E3" s="177"/>
      <c r="F3" s="177"/>
      <c r="G3" s="177"/>
      <c r="H3" s="177"/>
      <c r="I3" s="19"/>
      <c r="J3" s="177" t="s">
        <v>13</v>
      </c>
      <c r="K3" s="177"/>
      <c r="L3" s="177"/>
      <c r="M3" s="177"/>
      <c r="N3" s="1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 customHeight="1">
      <c r="A4" s="16"/>
      <c r="B4" s="15" t="s">
        <v>3</v>
      </c>
      <c r="C4" s="14"/>
      <c r="D4" s="61" t="s">
        <v>8</v>
      </c>
      <c r="E4" s="61" t="s">
        <v>11</v>
      </c>
      <c r="F4" s="61" t="s">
        <v>12</v>
      </c>
      <c r="G4" s="61" t="s">
        <v>9</v>
      </c>
      <c r="H4" s="61" t="s">
        <v>10</v>
      </c>
      <c r="I4" s="61"/>
      <c r="J4" s="61" t="s">
        <v>8</v>
      </c>
      <c r="K4" s="61" t="s">
        <v>11</v>
      </c>
      <c r="L4" s="61" t="s">
        <v>12</v>
      </c>
      <c r="M4" s="61" t="s">
        <v>9</v>
      </c>
      <c r="N4" s="61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>
      <c r="A5" s="13" t="s">
        <v>48</v>
      </c>
      <c r="B5" s="12"/>
      <c r="C5" s="151"/>
      <c r="D5" s="97">
        <v>1669.7070000000001</v>
      </c>
      <c r="E5" s="97">
        <v>1639.2650000000001</v>
      </c>
      <c r="F5" s="97">
        <v>1610.5740000000001</v>
      </c>
      <c r="G5" s="97">
        <v>1519.9059999999999</v>
      </c>
      <c r="H5" s="97">
        <v>1594.568</v>
      </c>
      <c r="I5" s="97"/>
      <c r="J5" s="11">
        <f t="shared" ref="J5" si="0">(D5/(SUM($D5:$H5)))*100</f>
        <v>20.782957971227354</v>
      </c>
      <c r="K5" s="11">
        <f t="shared" ref="K5" si="1">(E5/(SUM($D5:$H5)))*100</f>
        <v>20.404044301607417</v>
      </c>
      <c r="L5" s="11">
        <f t="shared" ref="L5:N5" si="2">(F5/(SUM($D5:$H5)))*100</f>
        <v>20.04692544952589</v>
      </c>
      <c r="M5" s="11">
        <f t="shared" si="2"/>
        <v>18.918374611962626</v>
      </c>
      <c r="N5" s="11">
        <f t="shared" si="2"/>
        <v>19.847697665676709</v>
      </c>
      <c r="O5" s="1"/>
      <c r="P5" s="1"/>
      <c r="Q5" s="69"/>
      <c r="R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>
      <c r="A6" s="101" t="s">
        <v>44</v>
      </c>
      <c r="B6" s="102"/>
      <c r="C6" s="103"/>
      <c r="D6" s="104">
        <v>83932.437000000005</v>
      </c>
      <c r="E6" s="104">
        <v>86735.183999999994</v>
      </c>
      <c r="F6" s="104">
        <v>84262.748999999996</v>
      </c>
      <c r="G6" s="104">
        <v>82341.858999999997</v>
      </c>
      <c r="H6" s="104">
        <v>87158.168000000005</v>
      </c>
      <c r="I6" s="104"/>
      <c r="J6" s="105">
        <f>(D6/(SUM($D6:$H6)))*100</f>
        <v>19.775312417126433</v>
      </c>
      <c r="K6" s="105">
        <f>(E6/(SUM($D6:$H6)))*100</f>
        <v>20.43566733510842</v>
      </c>
      <c r="L6" s="105">
        <f>(F6/(SUM($D6:$H6)))*100</f>
        <v>19.853137191773754</v>
      </c>
      <c r="M6" s="105">
        <f>(G6/(SUM($D6:$H6)))*100</f>
        <v>19.400556506323934</v>
      </c>
      <c r="N6" s="105">
        <f>(H6/(SUM($D6:$H6)))*100</f>
        <v>20.53532654966746</v>
      </c>
      <c r="O6" s="1"/>
      <c r="P6" s="1"/>
      <c r="Q6" s="69"/>
      <c r="R6" s="1"/>
      <c r="S6" s="1"/>
      <c r="T6" s="1"/>
      <c r="U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13" t="s">
        <v>58</v>
      </c>
      <c r="B7" s="12"/>
      <c r="C7" s="151"/>
      <c r="D7" s="97">
        <v>23658.294999999998</v>
      </c>
      <c r="E7" s="97">
        <v>24298.149000000001</v>
      </c>
      <c r="F7" s="97">
        <v>22984.657999999999</v>
      </c>
      <c r="G7" s="97">
        <v>23318.344000000001</v>
      </c>
      <c r="H7" s="97">
        <v>22653.269</v>
      </c>
      <c r="I7" s="97"/>
      <c r="J7" s="11">
        <f t="shared" ref="J7" si="3">(D7/(SUM($D7:$H7)))*100</f>
        <v>20.235861428759051</v>
      </c>
      <c r="K7" s="11">
        <f t="shared" ref="K7" si="4">(E7/(SUM($D7:$H7)))*100</f>
        <v>20.783153483348666</v>
      </c>
      <c r="L7" s="11">
        <f t="shared" ref="L7" si="5">(F7/(SUM($D7:$H7)))*100</f>
        <v>19.659673458100769</v>
      </c>
      <c r="M7" s="11">
        <f t="shared" ref="M7" si="6">(G7/(SUM($D7:$H7)))*100</f>
        <v>19.94508809413929</v>
      </c>
      <c r="N7" s="11">
        <f t="shared" ref="N7" si="7">(H7/(SUM($D7:$H7)))*100</f>
        <v>19.376223535652219</v>
      </c>
      <c r="O7" s="1"/>
      <c r="P7" s="1"/>
      <c r="Q7" s="69"/>
      <c r="R7" s="1"/>
      <c r="S7" s="1"/>
      <c r="T7" s="1"/>
      <c r="U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>
      <c r="A8" s="101" t="s">
        <v>2</v>
      </c>
      <c r="B8" s="102"/>
      <c r="C8" s="103"/>
      <c r="D8" s="104">
        <v>4778.4799999999996</v>
      </c>
      <c r="E8" s="104">
        <v>5401.4880000000003</v>
      </c>
      <c r="F8" s="104">
        <v>5564.5259999999998</v>
      </c>
      <c r="G8" s="104">
        <v>5702.6450000000004</v>
      </c>
      <c r="H8" s="104">
        <v>5996.8770000000004</v>
      </c>
      <c r="I8" s="104"/>
      <c r="J8" s="105">
        <f t="shared" ref="J8:N9" si="8">(D8/(SUM($D8:$H8)))*100</f>
        <v>17.411737407528108</v>
      </c>
      <c r="K8" s="105">
        <f t="shared" si="8"/>
        <v>19.681842482528793</v>
      </c>
      <c r="L8" s="105">
        <f t="shared" si="8"/>
        <v>20.275917343875616</v>
      </c>
      <c r="M8" s="105">
        <f t="shared" si="8"/>
        <v>20.779192812014099</v>
      </c>
      <c r="N8" s="105">
        <f t="shared" si="8"/>
        <v>21.85130995405337</v>
      </c>
      <c r="O8" s="1"/>
      <c r="P8" s="1"/>
      <c r="Q8" s="69"/>
      <c r="R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>
      <c r="A9" s="13" t="s">
        <v>1</v>
      </c>
      <c r="B9" s="12"/>
      <c r="C9" s="151"/>
      <c r="D9" s="97">
        <v>1897.011</v>
      </c>
      <c r="E9" s="97">
        <v>2256.8020000000001</v>
      </c>
      <c r="F9" s="97">
        <v>2276.7829999999999</v>
      </c>
      <c r="G9" s="97">
        <v>2476.4760000000001</v>
      </c>
      <c r="H9" s="97">
        <v>3216.2449999999999</v>
      </c>
      <c r="I9" s="97"/>
      <c r="J9" s="11">
        <f t="shared" si="8"/>
        <v>15.647623501059982</v>
      </c>
      <c r="K9" s="11">
        <f t="shared" si="8"/>
        <v>18.61538389204869</v>
      </c>
      <c r="L9" s="11">
        <f t="shared" si="8"/>
        <v>18.780198521576231</v>
      </c>
      <c r="M9" s="11">
        <f t="shared" si="8"/>
        <v>20.427379734440667</v>
      </c>
      <c r="N9" s="11">
        <f t="shared" si="8"/>
        <v>26.529414350874436</v>
      </c>
      <c r="O9" s="1"/>
      <c r="P9" s="1"/>
      <c r="Q9" s="6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>
      <c r="A10" s="101" t="s">
        <v>61</v>
      </c>
      <c r="B10" s="102"/>
      <c r="C10" s="103"/>
      <c r="D10" s="104">
        <v>2635.1120000000001</v>
      </c>
      <c r="E10" s="104">
        <v>2508.0790000000002</v>
      </c>
      <c r="F10" s="104">
        <v>2446.027</v>
      </c>
      <c r="G10" s="104">
        <v>2669.7420000000002</v>
      </c>
      <c r="H10" s="104">
        <v>2863.0569999999998</v>
      </c>
      <c r="I10" s="104"/>
      <c r="J10" s="105">
        <f t="shared" ref="J10:J11" si="9">(D10/(SUM($D10:$H10)))*100</f>
        <v>20.081607880861611</v>
      </c>
      <c r="K10" s="105">
        <f t="shared" ref="K10:K11" si="10">(E10/(SUM($D10:$H10)))*100</f>
        <v>19.113517380750235</v>
      </c>
      <c r="L10" s="105">
        <f t="shared" ref="L10:L11" si="11">(F10/(SUM($D10:$H10)))*100</f>
        <v>18.640632762478511</v>
      </c>
      <c r="M10" s="105">
        <f t="shared" ref="M10:M11" si="12">(G10/(SUM($D10:$H10)))*100</f>
        <v>20.345515479822961</v>
      </c>
      <c r="N10" s="105">
        <f t="shared" ref="N10:N11" si="13">(H10/(SUM($D10:$H10)))*100</f>
        <v>21.81872649608669</v>
      </c>
      <c r="O10" s="1"/>
      <c r="P10" s="1"/>
      <c r="Q10" s="6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>
      <c r="A11" s="13" t="s">
        <v>77</v>
      </c>
      <c r="B11" s="12"/>
      <c r="C11" s="151"/>
      <c r="D11" s="97">
        <v>363</v>
      </c>
      <c r="E11" s="97">
        <v>282</v>
      </c>
      <c r="F11" s="97">
        <v>219</v>
      </c>
      <c r="G11" s="97">
        <v>230</v>
      </c>
      <c r="H11" s="97">
        <v>274</v>
      </c>
      <c r="I11" s="97"/>
      <c r="J11" s="11">
        <f t="shared" si="9"/>
        <v>26.535087719298247</v>
      </c>
      <c r="K11" s="11">
        <f t="shared" si="10"/>
        <v>20.614035087719298</v>
      </c>
      <c r="L11" s="11">
        <f t="shared" si="11"/>
        <v>16.008771929824562</v>
      </c>
      <c r="M11" s="11">
        <f t="shared" si="12"/>
        <v>16.812865497076025</v>
      </c>
      <c r="N11" s="11">
        <f t="shared" si="13"/>
        <v>20.029239766081872</v>
      </c>
      <c r="O11" s="1"/>
      <c r="P11" s="1"/>
      <c r="Q11" s="6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>
      <c r="A12" s="101" t="s">
        <v>49</v>
      </c>
      <c r="B12" s="102"/>
      <c r="C12" s="103"/>
      <c r="D12" s="104">
        <v>301.25799999999998</v>
      </c>
      <c r="E12" s="104">
        <v>314.02800000000002</v>
      </c>
      <c r="F12" s="104">
        <v>321.70699999999999</v>
      </c>
      <c r="G12" s="104">
        <v>303.24599999999998</v>
      </c>
      <c r="H12" s="104">
        <v>324.47500000000002</v>
      </c>
      <c r="I12" s="104"/>
      <c r="J12" s="105">
        <f t="shared" ref="J12:N15" si="14">(D12/(SUM($D12:$H12)))*100</f>
        <v>19.253230941884585</v>
      </c>
      <c r="K12" s="105">
        <f t="shared" si="14"/>
        <v>20.069354527408844</v>
      </c>
      <c r="L12" s="105">
        <f t="shared" si="14"/>
        <v>20.560115139252286</v>
      </c>
      <c r="M12" s="105">
        <f t="shared" si="14"/>
        <v>19.380282914321722</v>
      </c>
      <c r="N12" s="105">
        <f t="shared" si="14"/>
        <v>20.737016477132563</v>
      </c>
      <c r="O12" s="112"/>
      <c r="P12" s="1"/>
      <c r="Q12" s="6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>
      <c r="A13" s="13" t="s">
        <v>40</v>
      </c>
      <c r="B13" s="12"/>
      <c r="C13" s="151"/>
      <c r="D13" s="97">
        <v>258.17700000000002</v>
      </c>
      <c r="E13" s="97">
        <v>220.86199999999999</v>
      </c>
      <c r="F13" s="97">
        <v>240.62200000000001</v>
      </c>
      <c r="G13" s="97">
        <v>265.16899999999998</v>
      </c>
      <c r="H13" s="97">
        <v>397.53699999999998</v>
      </c>
      <c r="I13" s="97"/>
      <c r="J13" s="11">
        <f t="shared" si="14"/>
        <v>18.676444099142994</v>
      </c>
      <c r="K13" s="11">
        <f t="shared" si="14"/>
        <v>15.977088573439616</v>
      </c>
      <c r="L13" s="11">
        <f t="shared" si="14"/>
        <v>17.406520844319925</v>
      </c>
      <c r="M13" s="11">
        <f t="shared" si="14"/>
        <v>19.18224321037756</v>
      </c>
      <c r="N13" s="11">
        <f t="shared" si="14"/>
        <v>28.757703272719908</v>
      </c>
      <c r="O13" s="112"/>
      <c r="P13" s="1"/>
      <c r="Q13" s="69"/>
      <c r="R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>
      <c r="A14" s="101" t="s">
        <v>42</v>
      </c>
      <c r="B14" s="102"/>
      <c r="C14" s="103"/>
      <c r="D14" s="104">
        <v>3596.0520000000001</v>
      </c>
      <c r="E14" s="104">
        <v>3843.7809999999999</v>
      </c>
      <c r="F14" s="104">
        <v>4113.8050000000003</v>
      </c>
      <c r="G14" s="104">
        <v>4378.5069999999996</v>
      </c>
      <c r="H14" s="104">
        <v>4807.9070000000002</v>
      </c>
      <c r="I14" s="104"/>
      <c r="J14" s="105">
        <f t="shared" si="14"/>
        <v>17.338683625286958</v>
      </c>
      <c r="K14" s="105">
        <f t="shared" si="14"/>
        <v>18.533130968041931</v>
      </c>
      <c r="L14" s="105">
        <f t="shared" si="14"/>
        <v>19.83507563047576</v>
      </c>
      <c r="M14" s="105">
        <f t="shared" si="14"/>
        <v>21.111359797940718</v>
      </c>
      <c r="N14" s="105">
        <f t="shared" si="14"/>
        <v>23.181749978254636</v>
      </c>
      <c r="O14" s="112"/>
      <c r="P14" s="1"/>
      <c r="Q14" s="6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>
      <c r="A15" s="180" t="s">
        <v>47</v>
      </c>
      <c r="B15" s="181"/>
      <c r="C15" s="182"/>
      <c r="D15" s="183">
        <v>7892.47</v>
      </c>
      <c r="E15" s="183">
        <v>7586.1019999999999</v>
      </c>
      <c r="F15" s="183">
        <v>7098.174</v>
      </c>
      <c r="G15" s="183">
        <v>6500.8670000000002</v>
      </c>
      <c r="H15" s="183">
        <v>6820.2020000000002</v>
      </c>
      <c r="I15" s="183"/>
      <c r="J15" s="184">
        <f t="shared" si="14"/>
        <v>21.985934241401605</v>
      </c>
      <c r="K15" s="184">
        <f t="shared" si="14"/>
        <v>21.132489540101538</v>
      </c>
      <c r="L15" s="184">
        <f t="shared" si="14"/>
        <v>19.773275894368503</v>
      </c>
      <c r="M15" s="184">
        <f t="shared" si="14"/>
        <v>18.109366823579656</v>
      </c>
      <c r="N15" s="184">
        <f t="shared" si="14"/>
        <v>18.998933500548716</v>
      </c>
      <c r="O15" s="112"/>
      <c r="P15" s="1"/>
      <c r="Q15" s="6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2" customFormat="1">
      <c r="A16" s="10"/>
      <c r="B16" s="6"/>
      <c r="C16" s="6"/>
      <c r="D16" s="100"/>
      <c r="E16" s="100"/>
      <c r="F16" s="96"/>
      <c r="G16" s="96"/>
      <c r="H16" s="96"/>
      <c r="I16" s="96"/>
      <c r="J16" s="5"/>
      <c r="K16" s="5"/>
      <c r="L16" s="5"/>
      <c r="M16" s="5"/>
      <c r="N16" s="5"/>
      <c r="O16" s="3"/>
      <c r="P16" s="3"/>
      <c r="Q16" s="3"/>
      <c r="R16" s="3"/>
      <c r="S16" s="7"/>
      <c r="T16" s="7"/>
      <c r="U16" s="7"/>
      <c r="V16" s="1"/>
      <c r="W16" s="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4">
      <c r="A17" s="70" t="s">
        <v>6</v>
      </c>
      <c r="B17" s="20"/>
      <c r="C17" s="75"/>
      <c r="D17" s="75"/>
      <c r="E17" s="75"/>
      <c r="F17" s="75"/>
      <c r="G17" s="75"/>
      <c r="H17" s="75"/>
      <c r="I17" s="20"/>
      <c r="J17" s="20"/>
      <c r="K17" s="20"/>
      <c r="L17" s="20"/>
      <c r="M17" s="20"/>
      <c r="N17" s="20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Q17" s="2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>
      <c r="A18" s="142" t="s">
        <v>59</v>
      </c>
      <c r="B18" s="142"/>
      <c r="C18" s="143"/>
      <c r="D18" s="75"/>
      <c r="E18" s="75"/>
      <c r="F18" s="75"/>
      <c r="G18" s="75"/>
      <c r="H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Q18" s="2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42" customFormat="1">
      <c r="A19" s="43"/>
      <c r="B19" s="25"/>
      <c r="C19" s="45"/>
      <c r="D19" s="45"/>
      <c r="E19" s="45"/>
      <c r="F19" s="45"/>
      <c r="G19" s="45"/>
      <c r="H19" s="45"/>
      <c r="I19" s="43"/>
      <c r="J19" s="43"/>
      <c r="K19" s="43"/>
      <c r="L19" s="43"/>
      <c r="M19" s="43"/>
      <c r="N19" s="4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</sheetData>
  <sortState ref="S5:U47">
    <sortCondition descending="1" ref="U5:U47"/>
  </sortState>
  <mergeCells count="4">
    <mergeCell ref="A1:N1"/>
    <mergeCell ref="A2:N2"/>
    <mergeCell ref="D3:H3"/>
    <mergeCell ref="J3:N3"/>
  </mergeCells>
  <phoneticPr fontId="58" type="noConversion"/>
  <hyperlinks>
    <hyperlink ref="A18:B18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  <ignoredErrors>
    <ignoredError sqref="F4 L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19"/>
  <sheetViews>
    <sheetView showGridLines="0" zoomScaleNormal="100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C5" sqref="C5"/>
    </sheetView>
  </sheetViews>
  <sheetFormatPr defaultColWidth="9.1796875" defaultRowHeight="13"/>
  <cols>
    <col min="1" max="1" width="16.81640625" style="1" customWidth="1"/>
    <col min="2" max="2" width="4.26953125" style="4" customWidth="1"/>
    <col min="3" max="7" width="5.26953125" style="68" customWidth="1"/>
    <col min="8" max="8" width="5.26953125" style="4" customWidth="1"/>
    <col min="9" max="15" width="5.26953125" style="3" customWidth="1"/>
    <col min="16" max="16" width="5.81640625" style="3" bestFit="1" customWidth="1"/>
    <col min="17" max="23" width="5.26953125" style="3" customWidth="1"/>
    <col min="24" max="24" width="5" style="3" bestFit="1" customWidth="1"/>
    <col min="25" max="25" width="5.81640625" style="3" bestFit="1" customWidth="1"/>
    <col min="26" max="26" width="5" style="3" bestFit="1" customWidth="1"/>
    <col min="27" max="27" width="10.453125" style="3" bestFit="1" customWidth="1"/>
    <col min="28" max="45" width="5" style="3" bestFit="1" customWidth="1"/>
    <col min="46" max="46" width="5" style="3" customWidth="1"/>
    <col min="47" max="69" width="5" style="3" bestFit="1" customWidth="1"/>
    <col min="70" max="71" width="5" style="3" customWidth="1"/>
    <col min="72" max="72" width="10" style="2" customWidth="1"/>
    <col min="73" max="16384" width="9.1796875" style="1"/>
  </cols>
  <sheetData>
    <row r="1" spans="1:72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3.5" thickBot="1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BT2" s="3"/>
    </row>
    <row r="3" spans="1:72">
      <c r="A3" s="18"/>
      <c r="B3" s="17"/>
      <c r="C3" s="178"/>
      <c r="D3" s="178"/>
      <c r="E3" s="178"/>
      <c r="F3" s="178"/>
      <c r="G3" s="178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93"/>
      <c r="S3" s="19"/>
      <c r="T3" s="93"/>
      <c r="U3" s="93"/>
      <c r="V3" s="93"/>
      <c r="W3" s="9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 customHeight="1">
      <c r="A4" s="16" t="s">
        <v>4</v>
      </c>
      <c r="B4" s="15" t="s">
        <v>3</v>
      </c>
      <c r="C4" s="62">
        <v>1950</v>
      </c>
      <c r="D4" s="62">
        <v>1955</v>
      </c>
      <c r="E4" s="62">
        <v>1960</v>
      </c>
      <c r="F4" s="62">
        <v>1965</v>
      </c>
      <c r="G4" s="62">
        <v>1970</v>
      </c>
      <c r="H4" s="62">
        <v>1975</v>
      </c>
      <c r="I4" s="62">
        <v>1980</v>
      </c>
      <c r="J4" s="62">
        <v>1985</v>
      </c>
      <c r="K4" s="62">
        <v>1990</v>
      </c>
      <c r="L4" s="62">
        <v>1995</v>
      </c>
      <c r="M4" s="62">
        <v>2000</v>
      </c>
      <c r="N4" s="62">
        <v>2005</v>
      </c>
      <c r="O4" s="62">
        <v>2010</v>
      </c>
      <c r="P4" s="62">
        <v>2015</v>
      </c>
      <c r="Q4" s="62">
        <v>2020</v>
      </c>
      <c r="R4" s="62">
        <v>2025</v>
      </c>
      <c r="S4" s="62">
        <v>2030</v>
      </c>
      <c r="T4" s="62">
        <v>2035</v>
      </c>
      <c r="U4" s="62">
        <v>2040</v>
      </c>
      <c r="V4" s="62">
        <v>2045</v>
      </c>
      <c r="W4" s="62">
        <v>2050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>
      <c r="A5" s="13" t="s">
        <v>48</v>
      </c>
      <c r="B5" s="12"/>
      <c r="C5" s="11">
        <v>57.0342749979716</v>
      </c>
      <c r="D5" s="11">
        <v>63.816132940824097</v>
      </c>
      <c r="E5" s="11">
        <v>70.067037173508098</v>
      </c>
      <c r="F5" s="11">
        <v>72.933091495836706</v>
      </c>
      <c r="G5" s="11">
        <v>70.156241959413506</v>
      </c>
      <c r="H5" s="11">
        <v>66.6129733431613</v>
      </c>
      <c r="I5" s="11">
        <v>60.953944372675799</v>
      </c>
      <c r="J5" s="11">
        <v>55.234810539997497</v>
      </c>
      <c r="K5" s="11">
        <v>51.5934328596393</v>
      </c>
      <c r="L5" s="11">
        <v>48.104843525774299</v>
      </c>
      <c r="M5" s="11">
        <v>46.313003887652698</v>
      </c>
      <c r="N5" s="11">
        <v>44.1909602741421</v>
      </c>
      <c r="O5" s="11">
        <v>42.3289605081115</v>
      </c>
      <c r="P5" s="11">
        <v>41.8349627044486</v>
      </c>
      <c r="Q5" s="11">
        <v>43.142166675454398</v>
      </c>
      <c r="R5" s="11">
        <v>44.2893358253108</v>
      </c>
      <c r="S5" s="11">
        <v>43.978844833888203</v>
      </c>
      <c r="T5" s="11">
        <v>42.862585695728598</v>
      </c>
      <c r="U5" s="11">
        <v>41.522313561705701</v>
      </c>
      <c r="V5" s="11">
        <v>40.7428735079801</v>
      </c>
      <c r="W5" s="11">
        <v>41.034473604197998</v>
      </c>
      <c r="X5" s="1"/>
      <c r="Y5" s="69"/>
      <c r="Z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>
      <c r="A6" s="101" t="s">
        <v>39</v>
      </c>
      <c r="B6" s="102"/>
      <c r="C6" s="105">
        <v>83.414949469326999</v>
      </c>
      <c r="D6" s="105">
        <v>93.384624056723297</v>
      </c>
      <c r="E6" s="105">
        <v>99.426023235611794</v>
      </c>
      <c r="F6" s="105">
        <v>109.338480823883</v>
      </c>
      <c r="G6" s="105">
        <v>115.86114006048</v>
      </c>
      <c r="H6" s="105">
        <v>106.350082678905</v>
      </c>
      <c r="I6" s="105">
        <v>96.108550968537003</v>
      </c>
      <c r="J6" s="105">
        <v>82.905828704594398</v>
      </c>
      <c r="K6" s="105">
        <v>71.127706100986003</v>
      </c>
      <c r="L6" s="105">
        <v>59.611271030130901</v>
      </c>
      <c r="M6" s="105">
        <v>54.197683645382803</v>
      </c>
      <c r="N6" s="105">
        <v>48.440712658791597</v>
      </c>
      <c r="O6" s="105">
        <v>39.229155940621602</v>
      </c>
      <c r="P6" s="105">
        <v>36.584893372821199</v>
      </c>
      <c r="Q6" s="105">
        <v>36.274046405697</v>
      </c>
      <c r="R6" s="105">
        <v>35.835800480654697</v>
      </c>
      <c r="S6" s="105">
        <v>35.233380809031097</v>
      </c>
      <c r="T6" s="105">
        <v>34.774395554411903</v>
      </c>
      <c r="U6" s="105">
        <v>34.370263176511997</v>
      </c>
      <c r="V6" s="105">
        <v>34.108247985783301</v>
      </c>
      <c r="W6" s="105">
        <v>34.6237268937968</v>
      </c>
      <c r="X6" s="1"/>
      <c r="Y6" s="6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>
      <c r="A7" s="13" t="s">
        <v>58</v>
      </c>
      <c r="B7" s="12"/>
      <c r="C7" s="11">
        <v>108.42909758669801</v>
      </c>
      <c r="D7" s="11">
        <v>104.830209505372</v>
      </c>
      <c r="E7" s="11">
        <v>106.191174174352</v>
      </c>
      <c r="F7" s="11">
        <v>111.80848406006</v>
      </c>
      <c r="G7" s="11">
        <v>120.084793616062</v>
      </c>
      <c r="H7" s="11">
        <v>122.442347147178</v>
      </c>
      <c r="I7" s="11">
        <v>117.106913206969</v>
      </c>
      <c r="J7" s="11">
        <v>108.39837904619201</v>
      </c>
      <c r="K7" s="11">
        <v>97.210576384681602</v>
      </c>
      <c r="L7" s="11">
        <v>86.483071064674505</v>
      </c>
      <c r="M7" s="11">
        <v>76.209243287584101</v>
      </c>
      <c r="N7" s="11">
        <v>71.416875375227804</v>
      </c>
      <c r="O7" s="11">
        <v>65.646696415442605</v>
      </c>
      <c r="P7" s="11">
        <v>62.260980871036097</v>
      </c>
      <c r="Q7" s="11">
        <v>58.136498046476397</v>
      </c>
      <c r="R7" s="11">
        <v>54.669899904173498</v>
      </c>
      <c r="S7" s="11">
        <v>52.319756757288602</v>
      </c>
      <c r="T7" s="11">
        <v>49.479784562358901</v>
      </c>
      <c r="U7" s="11">
        <v>47.593781420806501</v>
      </c>
      <c r="V7" s="11">
        <v>46.183735750312799</v>
      </c>
      <c r="W7" s="11">
        <v>45.025103830810203</v>
      </c>
      <c r="X7" s="1"/>
      <c r="Y7" s="69"/>
      <c r="Z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>
      <c r="A8" s="101" t="s">
        <v>2</v>
      </c>
      <c r="B8" s="102"/>
      <c r="C8" s="105">
        <v>92.2090459036786</v>
      </c>
      <c r="D8" s="105">
        <v>83.986065340463895</v>
      </c>
      <c r="E8" s="105">
        <v>74.340651269579098</v>
      </c>
      <c r="F8" s="105">
        <v>64.745972352900793</v>
      </c>
      <c r="G8" s="105">
        <v>54.924064119031399</v>
      </c>
      <c r="H8" s="105">
        <v>51.956219903237503</v>
      </c>
      <c r="I8" s="105">
        <v>50.5796070999344</v>
      </c>
      <c r="J8" s="105">
        <v>47.718982816290399</v>
      </c>
      <c r="K8" s="105">
        <v>43.179966677851503</v>
      </c>
      <c r="L8" s="105">
        <v>36.851738401797498</v>
      </c>
      <c r="M8" s="105">
        <v>33.331835424241</v>
      </c>
      <c r="N8" s="105">
        <v>31.180774883891299</v>
      </c>
      <c r="O8" s="105">
        <v>30.510715247898201</v>
      </c>
      <c r="P8" s="105">
        <v>31.359561963576802</v>
      </c>
      <c r="Q8" s="105">
        <v>31.031784895838499</v>
      </c>
      <c r="R8" s="105">
        <v>30.108104993848698</v>
      </c>
      <c r="S8" s="105">
        <v>29.193540252184501</v>
      </c>
      <c r="T8" s="105">
        <v>28.778503698203298</v>
      </c>
      <c r="U8" s="105">
        <v>30.255947584729899</v>
      </c>
      <c r="V8" s="105">
        <v>31.9031450029048</v>
      </c>
      <c r="W8" s="105">
        <v>33.388246129626197</v>
      </c>
      <c r="X8" s="1"/>
      <c r="Y8" s="69"/>
      <c r="Z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>
      <c r="A9" s="13" t="s">
        <v>1</v>
      </c>
      <c r="B9" s="12"/>
      <c r="C9" s="11">
        <v>114.465561467985</v>
      </c>
      <c r="D9" s="11">
        <v>118.197904158912</v>
      </c>
      <c r="E9" s="11">
        <v>119.239819289853</v>
      </c>
      <c r="F9" s="11">
        <v>122.212515490849</v>
      </c>
      <c r="G9" s="11">
        <v>117.14701410022801</v>
      </c>
      <c r="H9" s="11">
        <v>109.071071855944</v>
      </c>
      <c r="I9" s="11">
        <v>89.931854893127095</v>
      </c>
      <c r="J9" s="11">
        <v>74.701492721288801</v>
      </c>
      <c r="K9" s="11">
        <v>60.734601002500298</v>
      </c>
      <c r="L9" s="11">
        <v>51.088642255148997</v>
      </c>
      <c r="M9" s="11">
        <v>44.808870265611397</v>
      </c>
      <c r="N9" s="11">
        <v>38.2238451096689</v>
      </c>
      <c r="O9" s="11">
        <v>35.013173739081502</v>
      </c>
      <c r="P9" s="11">
        <v>29.97328988796</v>
      </c>
      <c r="Q9" s="11">
        <v>25.993721401155</v>
      </c>
      <c r="R9" s="11">
        <v>24.962211207227899</v>
      </c>
      <c r="S9" s="11">
        <v>24.699985267003498</v>
      </c>
      <c r="T9" s="11">
        <v>24.548380497179298</v>
      </c>
      <c r="U9" s="11">
        <v>25.5168085801986</v>
      </c>
      <c r="V9" s="11">
        <v>26.766696669344501</v>
      </c>
      <c r="W9" s="11">
        <v>28.1273671624377</v>
      </c>
      <c r="X9" s="1"/>
      <c r="Y9" s="69"/>
      <c r="Z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>
      <c r="A10" s="101" t="s">
        <v>61</v>
      </c>
      <c r="B10" s="102"/>
      <c r="C10" s="105">
        <v>113.06051376150801</v>
      </c>
      <c r="D10" s="105">
        <v>123.890898232512</v>
      </c>
      <c r="E10" s="105">
        <v>128.311102571036</v>
      </c>
      <c r="F10" s="105">
        <v>138.74988673227099</v>
      </c>
      <c r="G10" s="105">
        <v>133.73731493157501</v>
      </c>
      <c r="H10" s="105">
        <v>122.02243626088099</v>
      </c>
      <c r="I10" s="105">
        <v>112.889773563093</v>
      </c>
      <c r="J10" s="105">
        <v>103.299628923529</v>
      </c>
      <c r="K10" s="105">
        <v>96.093654550016396</v>
      </c>
      <c r="L10" s="105">
        <v>89.417055047064594</v>
      </c>
      <c r="M10" s="105">
        <v>81.566912447141902</v>
      </c>
      <c r="N10" s="105">
        <v>73.394302625415307</v>
      </c>
      <c r="O10" s="105">
        <v>66.5916493800745</v>
      </c>
      <c r="P10" s="105">
        <v>57.735648333290499</v>
      </c>
      <c r="Q10" s="105">
        <v>51.860158706150997</v>
      </c>
      <c r="R10" s="105">
        <v>48.5764485767656</v>
      </c>
      <c r="S10" s="105">
        <v>47.0073781411647</v>
      </c>
      <c r="T10" s="105">
        <v>44.8747989886025</v>
      </c>
      <c r="U10" s="105">
        <v>41.8969805681905</v>
      </c>
      <c r="V10" s="105">
        <v>39.0789146850435</v>
      </c>
      <c r="W10" s="105">
        <v>37.706520666908403</v>
      </c>
      <c r="X10" s="112"/>
      <c r="Y10" s="69"/>
      <c r="Z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>
      <c r="A11" s="13" t="s">
        <v>77</v>
      </c>
      <c r="B11" s="12"/>
      <c r="C11" s="11">
        <v>76.41</v>
      </c>
      <c r="D11" s="11">
        <v>81.19</v>
      </c>
      <c r="E11" s="11">
        <v>90.75</v>
      </c>
      <c r="F11" s="11">
        <v>108.1</v>
      </c>
      <c r="G11" s="11">
        <v>125.78</v>
      </c>
      <c r="H11" s="11">
        <v>135.84</v>
      </c>
      <c r="I11" s="11">
        <v>136.31</v>
      </c>
      <c r="J11" s="11">
        <v>126.07</v>
      </c>
      <c r="K11" s="11">
        <v>116.77</v>
      </c>
      <c r="L11" s="11">
        <v>105.77</v>
      </c>
      <c r="M11" s="11">
        <v>91.53</v>
      </c>
      <c r="N11" s="11">
        <v>75.92</v>
      </c>
      <c r="O11" s="11">
        <v>62.99</v>
      </c>
      <c r="P11" s="11">
        <v>61.25</v>
      </c>
      <c r="Q11" s="11">
        <v>65.19</v>
      </c>
      <c r="R11" s="11">
        <v>69.019800000000004</v>
      </c>
      <c r="S11" s="11">
        <v>67.760000000000005</v>
      </c>
      <c r="T11" s="11">
        <v>61</v>
      </c>
      <c r="U11" s="11">
        <v>55.48</v>
      </c>
      <c r="V11" s="11">
        <v>53.52</v>
      </c>
      <c r="W11" s="11">
        <v>53.71</v>
      </c>
      <c r="X11" s="1"/>
      <c r="Y11" s="69"/>
      <c r="Z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>
      <c r="A12" s="101" t="s">
        <v>49</v>
      </c>
      <c r="B12" s="102"/>
      <c r="C12" s="105">
        <v>65.586397686172901</v>
      </c>
      <c r="D12" s="105">
        <v>72.339137487092401</v>
      </c>
      <c r="E12" s="105">
        <v>79.985137581162107</v>
      </c>
      <c r="F12" s="105">
        <v>83.595760384091506</v>
      </c>
      <c r="G12" s="105">
        <v>81.201962220993593</v>
      </c>
      <c r="H12" s="105">
        <v>76.644838846155295</v>
      </c>
      <c r="I12" s="105">
        <v>69.819087849657905</v>
      </c>
      <c r="J12" s="105">
        <v>60.7918662518587</v>
      </c>
      <c r="K12" s="105">
        <v>55.910133449380801</v>
      </c>
      <c r="L12" s="105">
        <v>52.353860757268599</v>
      </c>
      <c r="M12" s="105">
        <v>51.244712217522</v>
      </c>
      <c r="N12" s="105">
        <v>49.034096474371196</v>
      </c>
      <c r="O12" s="105">
        <v>47.116179086355103</v>
      </c>
      <c r="P12" s="105">
        <v>45.975840402706901</v>
      </c>
      <c r="Q12" s="105">
        <v>44.410414956837101</v>
      </c>
      <c r="R12" s="105">
        <v>44.277652477814101</v>
      </c>
      <c r="S12" s="105">
        <v>43.337585179306302</v>
      </c>
      <c r="T12" s="105">
        <v>42.314590886267901</v>
      </c>
      <c r="U12" s="105">
        <v>41.660226295669602</v>
      </c>
      <c r="V12" s="105">
        <v>40.516051164716998</v>
      </c>
      <c r="W12" s="105">
        <v>39.6746982473964</v>
      </c>
      <c r="X12" s="1"/>
      <c r="Y12" s="69"/>
      <c r="Z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>
      <c r="A13" s="13" t="s">
        <v>41</v>
      </c>
      <c r="B13" s="12"/>
      <c r="C13" s="11">
        <v>105.225478760499</v>
      </c>
      <c r="D13" s="11">
        <v>109.396146003697</v>
      </c>
      <c r="E13" s="11">
        <v>113.722844420456</v>
      </c>
      <c r="F13" s="11">
        <v>123.4668094454</v>
      </c>
      <c r="G13" s="11">
        <v>110.03361312820201</v>
      </c>
      <c r="H13" s="11">
        <v>91.098019155804096</v>
      </c>
      <c r="I13" s="11">
        <v>69.045194705826106</v>
      </c>
      <c r="J13" s="11">
        <v>54.727392163800197</v>
      </c>
      <c r="K13" s="11">
        <v>46.180132443523902</v>
      </c>
      <c r="L13" s="11">
        <v>41.044176501947497</v>
      </c>
      <c r="M13" s="11">
        <v>37.516744412270199</v>
      </c>
      <c r="N13" s="11">
        <v>35.575924870849498</v>
      </c>
      <c r="O13" s="11">
        <v>30.2618983421089</v>
      </c>
      <c r="P13" s="11">
        <v>26.921990459544901</v>
      </c>
      <c r="Q13" s="11">
        <v>24.111981169331798</v>
      </c>
      <c r="R13" s="11">
        <v>25.025729039685299</v>
      </c>
      <c r="S13" s="11">
        <v>26.258204323252102</v>
      </c>
      <c r="T13" s="11">
        <v>27.576879470724499</v>
      </c>
      <c r="U13" s="11">
        <v>27.294124136916501</v>
      </c>
      <c r="V13" s="11">
        <v>26.801607137680001</v>
      </c>
      <c r="W13" s="11">
        <v>26.754051665535702</v>
      </c>
      <c r="X13" s="1"/>
      <c r="Y13" s="69"/>
      <c r="Z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>
      <c r="A14" s="101" t="s">
        <v>43</v>
      </c>
      <c r="B14" s="102"/>
      <c r="C14" s="105">
        <v>121.106533635435</v>
      </c>
      <c r="D14" s="105">
        <v>118.16716816659699</v>
      </c>
      <c r="E14" s="105">
        <v>117.726519449183</v>
      </c>
      <c r="F14" s="105">
        <v>123.436901399541</v>
      </c>
      <c r="G14" s="105">
        <v>126.91740759481701</v>
      </c>
      <c r="H14" s="105">
        <v>122.904001886271</v>
      </c>
      <c r="I14" s="105">
        <v>111.07568292606</v>
      </c>
      <c r="J14" s="105">
        <v>93.831918106726306</v>
      </c>
      <c r="K14" s="105">
        <v>75.5876721913409</v>
      </c>
      <c r="L14" s="105">
        <v>64.621951104160601</v>
      </c>
      <c r="M14" s="105">
        <v>53.657300307078003</v>
      </c>
      <c r="N14" s="105">
        <v>46.083352564999998</v>
      </c>
      <c r="O14" s="105">
        <v>40.886753540237798</v>
      </c>
      <c r="P14" s="105">
        <v>38.795158591401197</v>
      </c>
      <c r="Q14" s="105">
        <v>35.544309677091199</v>
      </c>
      <c r="R14" s="105">
        <v>33.6942530103751</v>
      </c>
      <c r="S14" s="105">
        <v>32.434773621721497</v>
      </c>
      <c r="T14" s="105">
        <v>31.790744609950799</v>
      </c>
      <c r="U14" s="105">
        <v>31.477810640007402</v>
      </c>
      <c r="V14" s="105">
        <v>31.440703807759199</v>
      </c>
      <c r="W14" s="105">
        <v>31.371877430398801</v>
      </c>
      <c r="X14" s="1"/>
      <c r="Y14" s="69"/>
      <c r="Z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>
      <c r="A15" s="180" t="s">
        <v>47</v>
      </c>
      <c r="B15" s="181"/>
      <c r="C15" s="184">
        <v>78.338723485208803</v>
      </c>
      <c r="D15" s="184">
        <v>83.809535464073406</v>
      </c>
      <c r="E15" s="184">
        <v>98.7743381528838</v>
      </c>
      <c r="F15" s="184">
        <v>116.625643654819</v>
      </c>
      <c r="G15" s="184">
        <v>130.77790308198101</v>
      </c>
      <c r="H15" s="184">
        <v>130.084007034802</v>
      </c>
      <c r="I15" s="184">
        <v>122.39658612406799</v>
      </c>
      <c r="J15" s="184">
        <v>112.063504920642</v>
      </c>
      <c r="K15" s="184">
        <v>103.532703287098</v>
      </c>
      <c r="L15" s="184">
        <v>94.439835733452298</v>
      </c>
      <c r="M15" s="184">
        <v>81.453995083944207</v>
      </c>
      <c r="N15" s="184">
        <v>67.598877523780402</v>
      </c>
      <c r="O15" s="184">
        <v>56.253752193189897</v>
      </c>
      <c r="P15" s="184">
        <v>48.531026170719102</v>
      </c>
      <c r="Q15" s="184">
        <v>47.979453669807199</v>
      </c>
      <c r="R15" s="184">
        <v>48.486476360710597</v>
      </c>
      <c r="S15" s="184">
        <v>47.521127313770101</v>
      </c>
      <c r="T15" s="184">
        <v>44.940097377298102</v>
      </c>
      <c r="U15" s="184">
        <v>41.941921881950599</v>
      </c>
      <c r="V15" s="184">
        <v>40.505204270750497</v>
      </c>
      <c r="W15" s="184">
        <v>40.399837985945098</v>
      </c>
      <c r="X15" s="112"/>
      <c r="Y15" s="6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>
      <c r="A16" s="10"/>
      <c r="B16" s="6"/>
      <c r="C16" s="65"/>
      <c r="D16" s="65"/>
      <c r="E16" s="65"/>
      <c r="F16" s="65"/>
      <c r="G16" s="65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7"/>
      <c r="AB16" s="7"/>
      <c r="AC16" s="7"/>
      <c r="AD16" s="1"/>
      <c r="AE16" s="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2">
      <c r="A17" s="70" t="s">
        <v>6</v>
      </c>
      <c r="B17" s="20"/>
      <c r="C17" s="20"/>
      <c r="D17" s="20"/>
      <c r="E17" s="20"/>
      <c r="F17" s="115"/>
      <c r="G17" s="115"/>
      <c r="H17" s="115"/>
      <c r="I17" s="20"/>
      <c r="J17" s="20"/>
      <c r="K17" s="75"/>
      <c r="L17" s="75"/>
      <c r="M17" s="75"/>
      <c r="N17" s="7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>
      <c r="A18" s="94" t="s">
        <v>59</v>
      </c>
      <c r="B18" s="94"/>
      <c r="C18" s="94"/>
      <c r="D18" s="94"/>
      <c r="E18" s="94"/>
      <c r="F18" s="115"/>
      <c r="G18" s="115"/>
      <c r="H18" s="115"/>
      <c r="K18" s="75"/>
      <c r="L18" s="75"/>
      <c r="M18" s="75"/>
      <c r="N18" s="7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>
      <c r="A19" s="53"/>
      <c r="B19" s="25"/>
      <c r="C19" s="66"/>
      <c r="D19" s="67"/>
      <c r="E19" s="67"/>
      <c r="F19" s="67"/>
      <c r="G19" s="6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AA19" s="41"/>
      <c r="AB19" s="41"/>
      <c r="AC19" s="41"/>
      <c r="AD19" s="41"/>
      <c r="AE19" s="41"/>
    </row>
  </sheetData>
  <mergeCells count="4">
    <mergeCell ref="A1:W1"/>
    <mergeCell ref="A2:W2"/>
    <mergeCell ref="C3:G3"/>
    <mergeCell ref="H3:Q3"/>
  </mergeCells>
  <phoneticPr fontId="58" type="noConversion"/>
  <hyperlinks>
    <hyperlink ref="A18:E18" r:id="rId1" display="United Nations Population Division World Population Prospects, the 2015 Revision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656A8D2-747A-44C6-AB74-86506FBEF8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9BAA6A-2CD1-49DF-A856-DB10C21F9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7F11BC-691B-44A1-9755-4DBEED78526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94BAAC6-734E-4E07-892A-F55AF04807F9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Chart SF1.4.A</vt:lpstr>
      <vt:lpstr>Chart SF1.4.B</vt:lpstr>
      <vt:lpstr>Chart SF1.4.C</vt:lpstr>
      <vt:lpstr>Chart SF1.4.D</vt:lpstr>
      <vt:lpstr>Chart SF1.4.E</vt:lpstr>
      <vt:lpstr>ChildPopulation</vt:lpstr>
      <vt:lpstr>AgeDistributionChildren</vt:lpstr>
      <vt:lpstr>YouthDependencyRatio</vt:lpstr>
      <vt:lpstr>'Chart SF1.4.A'!Print_Area</vt:lpstr>
      <vt:lpstr>'Chart SF1.4.B'!Print_Area</vt:lpstr>
      <vt:lpstr>'Chart SF1.4.C'!Print_Area</vt:lpstr>
      <vt:lpstr>'Chart SF1.4.D'!Print_Area</vt:lpstr>
      <vt:lpstr>'Chart SF1.4.E'!Print_Area</vt:lpstr>
      <vt:lpstr>AgeDistributionChildren!Print_Titles</vt:lpstr>
      <vt:lpstr>ChildPopulation!Print_Titles</vt:lpstr>
      <vt:lpstr>YouthDependencyRatio!Print_Titles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els.contact@oecd.org</cp:lastModifiedBy>
  <cp:lastPrinted>2015-12-18T15:06:58Z</cp:lastPrinted>
  <dcterms:created xsi:type="dcterms:W3CDTF">2015-04-13T15:17:56Z</dcterms:created>
  <dcterms:modified xsi:type="dcterms:W3CDTF">2021-10-12T12:16:50Z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