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240" windowHeight="11850" tabRatio="830"/>
  </bookViews>
  <sheets>
    <sheet name="Chart SF1.4.A" sheetId="43" r:id="rId1"/>
    <sheet name="Chart SF1.4.B" sheetId="39" r:id="rId2"/>
    <sheet name="Chart SF1.4.C" sheetId="40" r:id="rId3"/>
    <sheet name="Chart SF1.4.D" sheetId="41" r:id="rId4"/>
    <sheet name="Chart SF1.4.E" sheetId="42" r:id="rId5"/>
    <sheet name="ChildPopulation" sheetId="9" r:id="rId6"/>
    <sheet name="AgeDistributionChildren" sheetId="8" r:id="rId7"/>
    <sheet name="YouthDependencyRatio" sheetId="3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0">'[1]Time series'!#REF!</definedName>
    <definedName name="\a" localSheetId="1">'[1]Time series'!#REF!</definedName>
    <definedName name="\a" localSheetId="2">'[1]Time series'!#REF!</definedName>
    <definedName name="\a" localSheetId="3">'[1]Time series'!#REF!</definedName>
    <definedName name="\a" localSheetId="4">'[1]Time series'!#REF!</definedName>
    <definedName name="\a" localSheetId="7">'[1]Time series'!#REF!</definedName>
    <definedName name="\a">'[1]Time series'!#REF!</definedName>
    <definedName name="\b" localSheetId="0">'[1]Time series'!#REF!</definedName>
    <definedName name="\b" localSheetId="1">'[1]Time series'!#REF!</definedName>
    <definedName name="\b" localSheetId="2">'[1]Time series'!#REF!</definedName>
    <definedName name="\b" localSheetId="3">'[1]Time series'!#REF!</definedName>
    <definedName name="\b" localSheetId="4">'[1]Time series'!#REF!</definedName>
    <definedName name="\b" localSheetId="7">'[1]Time series'!#REF!</definedName>
    <definedName name="\b">'[1]Time series'!#REF!</definedName>
    <definedName name="__" localSheetId="0">[2]EAT12_1!#REF!,[2]EAT12_1!#REF!,[2]EAT12_1!#REF!,[2]EAT12_1!#REF!,[2]EAT12_1!#REF!,[2]EAT12_1!#REF!,[2]EAT12_1!#REF!,[2]EAT12_1!#REF!,[2]EAT12_1!#REF!,[2]EAT12_1!#REF!</definedName>
    <definedName name="__" localSheetId="1">[2]EAT12_1!#REF!,[2]EAT12_1!#REF!,[2]EAT12_1!#REF!,[2]EAT12_1!#REF!,[2]EAT12_1!#REF!,[2]EAT12_1!#REF!,[2]EAT12_1!#REF!,[2]EAT12_1!#REF!,[2]EAT12_1!#REF!,[2]EAT12_1!#REF!</definedName>
    <definedName name="__" localSheetId="2">[2]EAT12_1!#REF!,[2]EAT12_1!#REF!,[2]EAT12_1!#REF!,[2]EAT12_1!#REF!,[2]EAT12_1!#REF!,[2]EAT12_1!#REF!,[2]EAT12_1!#REF!,[2]EAT12_1!#REF!,[2]EAT12_1!#REF!,[2]EAT12_1!#REF!</definedName>
    <definedName name="__" localSheetId="3">[2]EAT12_1!#REF!,[2]EAT12_1!#REF!,[2]EAT12_1!#REF!,[2]EAT12_1!#REF!,[2]EAT12_1!#REF!,[2]EAT12_1!#REF!,[2]EAT12_1!#REF!,[2]EAT12_1!#REF!,[2]EAT12_1!#REF!,[2]EAT12_1!#REF!</definedName>
    <definedName name="__" localSheetId="4">[2]EAT12_1!#REF!,[2]EAT12_1!#REF!,[2]EAT12_1!#REF!,[2]EAT12_1!#REF!,[2]EAT12_1!#REF!,[2]EAT12_1!#REF!,[2]EAT12_1!#REF!,[2]EAT12_1!#REF!,[2]EAT12_1!#REF!,[2]EAT12_1!#REF!</definedName>
    <definedName name="__" localSheetId="7">[2]EAT12_1!#REF!,[2]EAT12_1!#REF!,[2]EAT12_1!#REF!,[2]EAT12_1!#REF!,[2]EAT12_1!#REF!,[2]EAT12_1!#REF!,[2]EAT12_1!#REF!,[2]EAT12_1!#REF!,[2]EAT12_1!#REF!,[2]EAT12_1!#REF!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aus2" localSheetId="0">#REF!</definedName>
    <definedName name="__aus2" localSheetId="1">#REF!</definedName>
    <definedName name="__aus2" localSheetId="2">#REF!</definedName>
    <definedName name="__aus2" localSheetId="3">#REF!</definedName>
    <definedName name="__aus2" localSheetId="4">#REF!</definedName>
    <definedName name="__aus2" localSheetId="7">#REF!</definedName>
    <definedName name="__aus2">#REF!</definedName>
    <definedName name="_TAB3">#N/A</definedName>
    <definedName name="anberd" localSheetId="0">#REF!</definedName>
    <definedName name="anberd" localSheetId="1">#REF!</definedName>
    <definedName name="anberd" localSheetId="2">#REF!</definedName>
    <definedName name="anberd" localSheetId="3">#REF!</definedName>
    <definedName name="anberd" localSheetId="4">#REF!</definedName>
    <definedName name="anberd" localSheetId="7">#REF!</definedName>
    <definedName name="anberd">#REF!</definedName>
    <definedName name="BEL">#N/A</definedName>
    <definedName name="Champ" localSheetId="0">#REF!</definedName>
    <definedName name="Champ" localSheetId="1">#REF!</definedName>
    <definedName name="Champ" localSheetId="2">#REF!</definedName>
    <definedName name="Champ" localSheetId="3">#REF!</definedName>
    <definedName name="Champ" localSheetId="4">#REF!</definedName>
    <definedName name="Champ" localSheetId="7">#REF!</definedName>
    <definedName name="Champ">#REF!</definedName>
    <definedName name="chart_id" localSheetId="0">#REF!</definedName>
    <definedName name="chart_id" localSheetId="1">#REF!</definedName>
    <definedName name="chart_id" localSheetId="2">#REF!</definedName>
    <definedName name="chart_id" localSheetId="3">#REF!</definedName>
    <definedName name="chart_id" localSheetId="4">#REF!</definedName>
    <definedName name="chart_id" localSheetId="7">#REF!</definedName>
    <definedName name="chart_id">#REF!</definedName>
    <definedName name="CodePays" localSheetId="0">#REF!</definedName>
    <definedName name="CodePays" localSheetId="1">#REF!</definedName>
    <definedName name="CodePays" localSheetId="2">#REF!</definedName>
    <definedName name="CodePays" localSheetId="3">#REF!</definedName>
    <definedName name="CodePays" localSheetId="4">#REF!</definedName>
    <definedName name="CodePays" localSheetId="7">#REF!</definedName>
    <definedName name="CodePays">#REF!</definedName>
    <definedName name="Col" localSheetId="0">#REF!</definedName>
    <definedName name="Col" localSheetId="1">#REF!</definedName>
    <definedName name="Col" localSheetId="2">#REF!</definedName>
    <definedName name="Col" localSheetId="3">#REF!</definedName>
    <definedName name="Col" localSheetId="4">#REF!</definedName>
    <definedName name="Col" localSheetId="7">#REF!</definedName>
    <definedName name="Col">#REF!</definedName>
    <definedName name="Corresp" localSheetId="0">#REF!</definedName>
    <definedName name="Corresp" localSheetId="1">#REF!</definedName>
    <definedName name="Corresp" localSheetId="2">#REF!</definedName>
    <definedName name="Corresp" localSheetId="3">#REF!</definedName>
    <definedName name="Corresp" localSheetId="4">#REF!</definedName>
    <definedName name="Corresp" localSheetId="7">#REF!</definedName>
    <definedName name="Corresp">#REF!</definedName>
    <definedName name="Country_Mean" localSheetId="0">[3]!Country_Mean</definedName>
    <definedName name="Country_Mean" localSheetId="1">[3]!Country_Mean</definedName>
    <definedName name="Country_Mean" localSheetId="2">[3]!Country_Mean</definedName>
    <definedName name="Country_Mean" localSheetId="3">[3]!Country_Mean</definedName>
    <definedName name="Country_Mean" localSheetId="4">[3]!Country_Mean</definedName>
    <definedName name="Country_Mean" localSheetId="7">[3]!Country_Mean</definedName>
    <definedName name="Country_Mean">[3]!Country_Mean</definedName>
    <definedName name="DATE" localSheetId="0">[4]A11!#REF!</definedName>
    <definedName name="DATE" localSheetId="1">[4]A11!#REF!</definedName>
    <definedName name="DATE" localSheetId="2">[4]A11!#REF!</definedName>
    <definedName name="DATE" localSheetId="3">[4]A11!#REF!</definedName>
    <definedName name="DATE" localSheetId="4">[4]A11!#REF!</definedName>
    <definedName name="DATE" localSheetId="7">[4]A11!#REF!</definedName>
    <definedName name="DATE">[4]A11!#REF!</definedName>
    <definedName name="FRA">#N/A</definedName>
    <definedName name="Full" localSheetId="0">#REF!</definedName>
    <definedName name="Full" localSheetId="1">#REF!</definedName>
    <definedName name="Full" localSheetId="2">#REF!</definedName>
    <definedName name="Full" localSheetId="3">#REF!</definedName>
    <definedName name="Full" localSheetId="4">#REF!</definedName>
    <definedName name="Full" localSheetId="7">#REF!</definedName>
    <definedName name="Full">#REF!</definedName>
    <definedName name="GER">#N/A</definedName>
    <definedName name="Glossary" localSheetId="0">#REF!</definedName>
    <definedName name="Glossary" localSheetId="1">#REF!</definedName>
    <definedName name="Glossary" localSheetId="2">#REF!</definedName>
    <definedName name="Glossary" localSheetId="3">#REF!</definedName>
    <definedName name="Glossary" localSheetId="4">#REF!</definedName>
    <definedName name="Glossary" localSheetId="7">#REF!</definedName>
    <definedName name="Glossary">#REF!</definedName>
    <definedName name="Graph" localSheetId="0">#REF!</definedName>
    <definedName name="Graph" localSheetId="1">#REF!</definedName>
    <definedName name="Graph" localSheetId="2">#REF!</definedName>
    <definedName name="Graph" localSheetId="3">#REF!</definedName>
    <definedName name="Graph" localSheetId="4">#REF!</definedName>
    <definedName name="Graph" localSheetId="7">#REF!</definedName>
    <definedName name="Graph">#REF!</definedName>
    <definedName name="Introduction" localSheetId="0">#REF!</definedName>
    <definedName name="Introduction" localSheetId="1">#REF!</definedName>
    <definedName name="Introduction" localSheetId="2">#REF!</definedName>
    <definedName name="Introduction" localSheetId="3">#REF!</definedName>
    <definedName name="Introduction" localSheetId="4">#REF!</definedName>
    <definedName name="Introduction" localSheetId="7">#REF!</definedName>
    <definedName name="Introduction">#REF!</definedName>
    <definedName name="ITA">#N/A</definedName>
    <definedName name="Label" localSheetId="0">#REF!</definedName>
    <definedName name="Label" localSheetId="1">#REF!</definedName>
    <definedName name="Label" localSheetId="2">#REF!</definedName>
    <definedName name="Label" localSheetId="3">#REF!</definedName>
    <definedName name="Label" localSheetId="4">#REF!</definedName>
    <definedName name="Label" localSheetId="7">#REF!</definedName>
    <definedName name="Label">#REF!</definedName>
    <definedName name="Length" localSheetId="0">#REF!</definedName>
    <definedName name="Length" localSheetId="1">#REF!</definedName>
    <definedName name="Length" localSheetId="2">#REF!</definedName>
    <definedName name="Length" localSheetId="3">#REF!</definedName>
    <definedName name="Length" localSheetId="4">#REF!</definedName>
    <definedName name="Length" localSheetId="7">#REF!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0">#REF!</definedName>
    <definedName name="OrderTable" localSheetId="1">#REF!</definedName>
    <definedName name="OrderTable" localSheetId="2">#REF!</definedName>
    <definedName name="OrderTable" localSheetId="3">#REF!</definedName>
    <definedName name="OrderTable" localSheetId="4">#REF!</definedName>
    <definedName name="OrderTable" localSheetId="7">#REF!</definedName>
    <definedName name="OrderTable">#REF!</definedName>
    <definedName name="percent" localSheetId="0">#REF!</definedName>
    <definedName name="percent" localSheetId="1">#REF!</definedName>
    <definedName name="percent" localSheetId="2">#REF!</definedName>
    <definedName name="percent" localSheetId="3">#REF!</definedName>
    <definedName name="percent" localSheetId="4">#REF!</definedName>
    <definedName name="percent" localSheetId="7">#REF!</definedName>
    <definedName name="percent">#REF!</definedName>
    <definedName name="_xlnm.Print_Area" localSheetId="0">'Chart SF1.4.A'!$A$4:$I$19</definedName>
    <definedName name="_xlnm.Print_Area" localSheetId="1">'Chart SF1.4.B'!$A$1:$R$40</definedName>
    <definedName name="_xlnm.Print_Area" localSheetId="2">'Chart SF1.4.C'!$A$1:$V$48</definedName>
    <definedName name="_xlnm.Print_Area" localSheetId="3">'Chart SF1.4.D'!$A$1:$O$43</definedName>
    <definedName name="_xlnm.Print_Area" localSheetId="4">'Chart SF1.4.E'!$A$1:$I$30</definedName>
    <definedName name="_xlnm.Print_Area">#REF!</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7">#REF!</definedName>
    <definedName name="PRINT_AREA_MI">#REF!</definedName>
    <definedName name="_xlnm.Print_Titles" localSheetId="6">AgeDistributionChildren!$A:$B</definedName>
    <definedName name="_xlnm.Print_Titles" localSheetId="0">#REF!</definedName>
    <definedName name="_xlnm.Print_Titles" localSheetId="5">ChildPopulation!$1:$4</definedName>
    <definedName name="_xlnm.Print_Titles" localSheetId="7">YouthDependencyRatio!$A:$B</definedName>
    <definedName name="_xlnm.Print_Titles">#REF!</definedName>
    <definedName name="PRINT_TITLES_MI" localSheetId="0">#REF!</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7">#REF!</definedName>
    <definedName name="PRINT_TITLES_MI">#REF!</definedName>
    <definedName name="Print1" localSheetId="0">#REF!</definedName>
    <definedName name="Print1" localSheetId="1">#REF!</definedName>
    <definedName name="Print1" localSheetId="2">#REF!</definedName>
    <definedName name="Print1" localSheetId="3">#REF!</definedName>
    <definedName name="Print1" localSheetId="4">#REF!</definedName>
    <definedName name="Print1" localSheetId="7">#REF!</definedName>
    <definedName name="Print1">#REF!</definedName>
    <definedName name="Print2" localSheetId="0">#REF!</definedName>
    <definedName name="Print2" localSheetId="1">#REF!</definedName>
    <definedName name="Print2" localSheetId="2">#REF!</definedName>
    <definedName name="Print2" localSheetId="3">#REF!</definedName>
    <definedName name="Print2" localSheetId="4">#REF!</definedName>
    <definedName name="Print2" localSheetId="7">#REF!</definedName>
    <definedName name="Print2">#REF!</definedName>
    <definedName name="_xlnm.Recorder" localSheetId="0">#REF!</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7">#REF!</definedName>
    <definedName name="_xlnm.Recorder">#REF!</definedName>
    <definedName name="Row" localSheetId="0">#REF!</definedName>
    <definedName name="Row" localSheetId="1">#REF!</definedName>
    <definedName name="Row" localSheetId="2">#REF!</definedName>
    <definedName name="Row" localSheetId="3">#REF!</definedName>
    <definedName name="Row" localSheetId="4">#REF!</definedName>
    <definedName name="Row" localSheetId="7">#REF!</definedName>
    <definedName name="Row">#REF!</definedName>
    <definedName name="scope" localSheetId="0">#REF!</definedName>
    <definedName name="scope" localSheetId="1">#REF!</definedName>
    <definedName name="scope" localSheetId="2">#REF!</definedName>
    <definedName name="scope" localSheetId="3">#REF!</definedName>
    <definedName name="scope" localSheetId="4">#REF!</definedName>
    <definedName name="scope" localSheetId="7">#REF!</definedName>
    <definedName name="scope">#REF!</definedName>
    <definedName name="series_id" localSheetId="0">#REF!</definedName>
    <definedName name="series_id" localSheetId="1">#REF!</definedName>
    <definedName name="series_id" localSheetId="2">#REF!</definedName>
    <definedName name="series_id" localSheetId="3">#REF!</definedName>
    <definedName name="series_id" localSheetId="4">#REF!</definedName>
    <definedName name="series_id" localSheetId="7">#REF!</definedName>
    <definedName name="series_id">#REF!</definedName>
    <definedName name="SPA">#N/A</definedName>
    <definedName name="SWI">#N/A</definedName>
    <definedName name="TAB" localSheetId="0">#REF!</definedName>
    <definedName name="TAB" localSheetId="1">#REF!</definedName>
    <definedName name="TAB" localSheetId="2">#REF!</definedName>
    <definedName name="TAB" localSheetId="3">#REF!</definedName>
    <definedName name="TAB" localSheetId="4">#REF!</definedName>
    <definedName name="TAB" localSheetId="7">#REF!</definedName>
    <definedName name="TAB">#REF!</definedName>
    <definedName name="TABACT">#N/A</definedName>
    <definedName name="table1" localSheetId="0">[7]Contents!#REF!</definedName>
    <definedName name="table1" localSheetId="1">[7]Contents!#REF!</definedName>
    <definedName name="table1" localSheetId="2">[7]Contents!#REF!</definedName>
    <definedName name="table1" localSheetId="3">[7]Contents!#REF!</definedName>
    <definedName name="table1" localSheetId="4">[7]Contents!#REF!</definedName>
    <definedName name="table1" localSheetId="7">[7]Contents!#REF!</definedName>
    <definedName name="table1">[7]Contents!#REF!</definedName>
    <definedName name="TableOrder" localSheetId="0">#REF!</definedName>
    <definedName name="TableOrder" localSheetId="1">#REF!</definedName>
    <definedName name="TableOrder" localSheetId="2">#REF!</definedName>
    <definedName name="TableOrder" localSheetId="3">#REF!</definedName>
    <definedName name="TableOrder" localSheetId="4">#REF!</definedName>
    <definedName name="TableOrder" localSheetId="7">#REF!</definedName>
    <definedName name="TableOrder">#REF!</definedName>
    <definedName name="toto">'[8]Fig15(data)'!$N$4:$O$19</definedName>
    <definedName name="toto1">'[9]OldFig5(data)'!$N$8:$O$27</definedName>
    <definedName name="TRANSP">#N/A</definedName>
    <definedName name="Wind" localSheetId="0">#REF!</definedName>
    <definedName name="Wind" localSheetId="1">#REF!</definedName>
    <definedName name="Wind" localSheetId="2">#REF!</definedName>
    <definedName name="Wind" localSheetId="3">#REF!</definedName>
    <definedName name="Wind" localSheetId="4">#REF!</definedName>
    <definedName name="Wind" localSheetId="7">#REF!</definedName>
    <definedName name="Wind">#REF!</definedName>
  </definedNames>
  <calcPr calcId="145621"/>
</workbook>
</file>

<file path=xl/calcChain.xml><?xml version="1.0" encoding="utf-8"?>
<calcChain xmlns="http://schemas.openxmlformats.org/spreadsheetml/2006/main">
  <c r="AG10" i="8" l="1"/>
  <c r="AF10" i="8"/>
  <c r="AE10" i="8"/>
  <c r="AD10" i="8"/>
  <c r="AC10" i="8"/>
  <c r="AI10" i="8" s="1"/>
  <c r="AG5" i="8"/>
  <c r="AF5" i="8"/>
  <c r="AE5" i="8"/>
  <c r="AD5" i="8"/>
  <c r="AJ5" i="8" s="1"/>
  <c r="AC5" i="8"/>
  <c r="AC9" i="8"/>
  <c r="AD9" i="8"/>
  <c r="AE9" i="8"/>
  <c r="AL9" i="8" s="1"/>
  <c r="AF9" i="8"/>
  <c r="AG9" i="8"/>
  <c r="AV22" i="9"/>
  <c r="AU22" i="9"/>
  <c r="AT22" i="9"/>
  <c r="AS22" i="9"/>
  <c r="AR22" i="9"/>
  <c r="AQ22" i="9"/>
  <c r="AP22" i="9"/>
  <c r="AO22" i="9"/>
  <c r="AN22" i="9"/>
  <c r="AM22" i="9"/>
  <c r="AL22" i="9"/>
  <c r="AK22" i="9"/>
  <c r="AJ22" i="9"/>
  <c r="AI22" i="9"/>
  <c r="AH22" i="9"/>
  <c r="AG22" i="9"/>
  <c r="AV21" i="9"/>
  <c r="AU21" i="9"/>
  <c r="AT21" i="9"/>
  <c r="AS21" i="9"/>
  <c r="AR21" i="9"/>
  <c r="AQ21" i="9"/>
  <c r="AP21" i="9"/>
  <c r="AO21" i="9"/>
  <c r="AN21" i="9"/>
  <c r="AM21" i="9"/>
  <c r="AL21" i="9"/>
  <c r="AK21" i="9"/>
  <c r="AJ21" i="9"/>
  <c r="AI21" i="9"/>
  <c r="AH21" i="9"/>
  <c r="AG21" i="9"/>
  <c r="AV20" i="9"/>
  <c r="AU20" i="9"/>
  <c r="AT20" i="9"/>
  <c r="AS20" i="9"/>
  <c r="AR20" i="9"/>
  <c r="AQ20" i="9"/>
  <c r="AP20" i="9"/>
  <c r="AO20" i="9"/>
  <c r="AN20" i="9"/>
  <c r="AM20" i="9"/>
  <c r="AL20" i="9"/>
  <c r="AK20" i="9"/>
  <c r="AJ20" i="9"/>
  <c r="AI20" i="9"/>
  <c r="AH20" i="9"/>
  <c r="AG20" i="9"/>
  <c r="AV7" i="9"/>
  <c r="AU7" i="9"/>
  <c r="AT7" i="9"/>
  <c r="AS7" i="9"/>
  <c r="AR7" i="9"/>
  <c r="AQ7" i="9"/>
  <c r="AP7" i="9"/>
  <c r="AO7" i="9"/>
  <c r="AN7" i="9"/>
  <c r="AM7" i="9"/>
  <c r="AL7" i="9"/>
  <c r="AK7" i="9"/>
  <c r="AJ7" i="9"/>
  <c r="AI7" i="9"/>
  <c r="AH7" i="9"/>
  <c r="AG7" i="9"/>
  <c r="AV6" i="9"/>
  <c r="AU6" i="9"/>
  <c r="AT6" i="9"/>
  <c r="AS6" i="9"/>
  <c r="AR6" i="9"/>
  <c r="AQ6" i="9"/>
  <c r="AP6" i="9"/>
  <c r="AO6" i="9"/>
  <c r="AN6" i="9"/>
  <c r="AM6" i="9"/>
  <c r="AL6" i="9"/>
  <c r="AK6" i="9"/>
  <c r="AJ6" i="9"/>
  <c r="AI6" i="9"/>
  <c r="AH6" i="9"/>
  <c r="AG6" i="9"/>
  <c r="AV5" i="9"/>
  <c r="AU5" i="9"/>
  <c r="AT5" i="9"/>
  <c r="AS5" i="9"/>
  <c r="AR5" i="9"/>
  <c r="AQ5" i="9"/>
  <c r="AP5" i="9"/>
  <c r="AO5" i="9"/>
  <c r="AN5" i="9"/>
  <c r="AM5" i="9"/>
  <c r="AL5" i="9"/>
  <c r="AK5" i="9"/>
  <c r="AJ5" i="9"/>
  <c r="AI5" i="9"/>
  <c r="AH5" i="9"/>
  <c r="AG5" i="9"/>
  <c r="AM10" i="8" l="1"/>
  <c r="AK5" i="8"/>
  <c r="AJ10" i="8"/>
  <c r="AM9" i="8"/>
  <c r="AI9" i="8"/>
  <c r="AL5" i="8"/>
  <c r="AL10" i="8"/>
  <c r="AK10" i="8"/>
  <c r="AI5" i="8"/>
  <c r="AM5" i="8"/>
  <c r="AK9" i="8"/>
  <c r="AJ9" i="8"/>
  <c r="AV31" i="9" l="1"/>
  <c r="AU31" i="9"/>
  <c r="AT31" i="9"/>
  <c r="AS31" i="9"/>
  <c r="AR31" i="9"/>
  <c r="AQ31" i="9"/>
  <c r="AP31" i="9"/>
  <c r="AO31" i="9"/>
  <c r="AN31" i="9"/>
  <c r="AM31" i="9"/>
  <c r="AL31" i="9"/>
  <c r="AK31" i="9"/>
  <c r="AJ31" i="9"/>
  <c r="AI31" i="9"/>
  <c r="AH31" i="9"/>
  <c r="AG31" i="9"/>
  <c r="AV30" i="9"/>
  <c r="AU30" i="9"/>
  <c r="AT30" i="9"/>
  <c r="AS30" i="9"/>
  <c r="AR30" i="9"/>
  <c r="AQ30" i="9"/>
  <c r="AP30" i="9"/>
  <c r="AO30" i="9"/>
  <c r="AN30" i="9"/>
  <c r="AM30" i="9"/>
  <c r="AL30" i="9"/>
  <c r="AK30" i="9"/>
  <c r="AJ30" i="9"/>
  <c r="AI30" i="9"/>
  <c r="AH30" i="9"/>
  <c r="AG30" i="9"/>
  <c r="AV29" i="9"/>
  <c r="AU29" i="9"/>
  <c r="AT29" i="9"/>
  <c r="AS29" i="9"/>
  <c r="AR29" i="9"/>
  <c r="AQ29" i="9"/>
  <c r="AP29" i="9"/>
  <c r="AO29" i="9"/>
  <c r="AN29" i="9"/>
  <c r="AM29" i="9"/>
  <c r="AL29" i="9"/>
  <c r="AK29" i="9"/>
  <c r="AJ29" i="9"/>
  <c r="AI29" i="9"/>
  <c r="AH29" i="9"/>
  <c r="AG29" i="9"/>
  <c r="AV28" i="9"/>
  <c r="AU28" i="9"/>
  <c r="AT28" i="9"/>
  <c r="AS28" i="9"/>
  <c r="AR28" i="9"/>
  <c r="AQ28" i="9"/>
  <c r="AP28" i="9"/>
  <c r="AO28" i="9"/>
  <c r="AN28" i="9"/>
  <c r="AM28" i="9"/>
  <c r="AL28" i="9"/>
  <c r="AK28" i="9"/>
  <c r="AJ28" i="9"/>
  <c r="AI28" i="9"/>
  <c r="AH28" i="9"/>
  <c r="AG28" i="9"/>
  <c r="AV27" i="9"/>
  <c r="AU27" i="9"/>
  <c r="AT27" i="9"/>
  <c r="AS27" i="9"/>
  <c r="AR27" i="9"/>
  <c r="AQ27" i="9"/>
  <c r="AP27" i="9"/>
  <c r="AO27" i="9"/>
  <c r="AN27" i="9"/>
  <c r="AM27" i="9"/>
  <c r="AL27" i="9"/>
  <c r="AK27" i="9"/>
  <c r="AJ27" i="9"/>
  <c r="AI27" i="9"/>
  <c r="AH27" i="9"/>
  <c r="AG27" i="9"/>
  <c r="AV26" i="9"/>
  <c r="AU26" i="9"/>
  <c r="AT26" i="9"/>
  <c r="AS26" i="9"/>
  <c r="AR26" i="9"/>
  <c r="AQ26" i="9"/>
  <c r="AP26" i="9"/>
  <c r="AO26" i="9"/>
  <c r="AN26" i="9"/>
  <c r="AM26" i="9"/>
  <c r="AL26" i="9"/>
  <c r="AK26" i="9"/>
  <c r="AJ26" i="9"/>
  <c r="AI26" i="9"/>
  <c r="AH26" i="9"/>
  <c r="AG26" i="9"/>
  <c r="AV13" i="9"/>
  <c r="AU13" i="9"/>
  <c r="AT13" i="9"/>
  <c r="AS13" i="9"/>
  <c r="AR13" i="9"/>
  <c r="AQ13" i="9"/>
  <c r="AP13" i="9"/>
  <c r="AO13" i="9"/>
  <c r="AN13" i="9"/>
  <c r="AM13" i="9"/>
  <c r="AL13" i="9"/>
  <c r="AK13" i="9"/>
  <c r="AJ13" i="9"/>
  <c r="AI13" i="9"/>
  <c r="AH13" i="9"/>
  <c r="AG13" i="9"/>
  <c r="AV12" i="9"/>
  <c r="AU12" i="9"/>
  <c r="AT12" i="9"/>
  <c r="AS12" i="9"/>
  <c r="AR12" i="9"/>
  <c r="AQ12" i="9"/>
  <c r="AP12" i="9"/>
  <c r="AO12" i="9"/>
  <c r="AN12" i="9"/>
  <c r="AM12" i="9"/>
  <c r="AL12" i="9"/>
  <c r="AK12" i="9"/>
  <c r="AJ12" i="9"/>
  <c r="AI12" i="9"/>
  <c r="AH12" i="9"/>
  <c r="AG12" i="9"/>
  <c r="AV11" i="9"/>
  <c r="AU11" i="9"/>
  <c r="AT11" i="9"/>
  <c r="AS11" i="9"/>
  <c r="AR11" i="9"/>
  <c r="AQ11" i="9"/>
  <c r="AP11" i="9"/>
  <c r="AO11" i="9"/>
  <c r="AN11" i="9"/>
  <c r="AM11" i="9"/>
  <c r="AL11" i="9"/>
  <c r="AK11" i="9"/>
  <c r="AJ11" i="9"/>
  <c r="AI11" i="9"/>
  <c r="AH11" i="9"/>
  <c r="AG11" i="9"/>
  <c r="AV25" i="9"/>
  <c r="AU25" i="9"/>
  <c r="AT25" i="9"/>
  <c r="AS25" i="9"/>
  <c r="AR25" i="9"/>
  <c r="AQ25" i="9"/>
  <c r="AP25" i="9"/>
  <c r="AO25" i="9"/>
  <c r="AN25" i="9"/>
  <c r="AM25" i="9"/>
  <c r="AL25" i="9"/>
  <c r="AK25" i="9"/>
  <c r="AJ25" i="9"/>
  <c r="AI25" i="9"/>
  <c r="AH25" i="9"/>
  <c r="AG25" i="9"/>
  <c r="AV24" i="9"/>
  <c r="AU24" i="9"/>
  <c r="AT24" i="9"/>
  <c r="AS24" i="9"/>
  <c r="AR24" i="9"/>
  <c r="AQ24" i="9"/>
  <c r="AP24" i="9"/>
  <c r="AO24" i="9"/>
  <c r="AN24" i="9"/>
  <c r="AM24" i="9"/>
  <c r="AL24" i="9"/>
  <c r="AK24" i="9"/>
  <c r="AJ24" i="9"/>
  <c r="AI24" i="9"/>
  <c r="AH24" i="9"/>
  <c r="AG24" i="9"/>
  <c r="AV23" i="9"/>
  <c r="AU23" i="9"/>
  <c r="AT23" i="9"/>
  <c r="AS23" i="9"/>
  <c r="AR23" i="9"/>
  <c r="AQ23" i="9"/>
  <c r="AP23" i="9"/>
  <c r="AO23" i="9"/>
  <c r="AN23" i="9"/>
  <c r="AM23" i="9"/>
  <c r="AL23" i="9"/>
  <c r="AK23" i="9"/>
  <c r="AJ23" i="9"/>
  <c r="AI23" i="9"/>
  <c r="AH23" i="9"/>
  <c r="AG23" i="9"/>
  <c r="AV10" i="9"/>
  <c r="AU10" i="9"/>
  <c r="AT10" i="9"/>
  <c r="AS10" i="9"/>
  <c r="AR10" i="9"/>
  <c r="AQ10" i="9"/>
  <c r="AP10" i="9"/>
  <c r="AO10" i="9"/>
  <c r="AN10" i="9"/>
  <c r="AM10" i="9"/>
  <c r="AL10" i="9"/>
  <c r="AK10" i="9"/>
  <c r="AJ10" i="9"/>
  <c r="AI10" i="9"/>
  <c r="AH10" i="9"/>
  <c r="AG10" i="9"/>
  <c r="AV9" i="9"/>
  <c r="AU9" i="9"/>
  <c r="AT9" i="9"/>
  <c r="AS9" i="9"/>
  <c r="AR9" i="9"/>
  <c r="AQ9" i="9"/>
  <c r="AP9" i="9"/>
  <c r="AO9" i="9"/>
  <c r="AN9" i="9"/>
  <c r="AM9" i="9"/>
  <c r="AL9" i="9"/>
  <c r="AK9" i="9"/>
  <c r="AJ9" i="9"/>
  <c r="AI9" i="9"/>
  <c r="AH9" i="9"/>
  <c r="AG9" i="9"/>
  <c r="AV8" i="9"/>
  <c r="AU8" i="9"/>
  <c r="AT8" i="9"/>
  <c r="AS8" i="9"/>
  <c r="AR8" i="9"/>
  <c r="AQ8" i="9"/>
  <c r="AP8" i="9"/>
  <c r="AO8" i="9"/>
  <c r="AN8" i="9"/>
  <c r="AM8" i="9"/>
  <c r="AL8" i="9"/>
  <c r="AK8" i="9"/>
  <c r="AJ8" i="9"/>
  <c r="AI8" i="9"/>
  <c r="AH8" i="9"/>
  <c r="AG8" i="9"/>
  <c r="AG17" i="9"/>
  <c r="AV16" i="9"/>
  <c r="AU16" i="9"/>
  <c r="AT16" i="9"/>
  <c r="AS16" i="9"/>
  <c r="AR16" i="9"/>
  <c r="AQ16" i="9"/>
  <c r="AP16" i="9"/>
  <c r="AO16" i="9"/>
  <c r="AN16" i="9"/>
  <c r="AM16" i="9"/>
  <c r="AL16" i="9"/>
  <c r="AK16" i="9"/>
  <c r="AJ16" i="9"/>
  <c r="AI16" i="9"/>
  <c r="AH16" i="9"/>
  <c r="AG16" i="9"/>
  <c r="AV15" i="9"/>
  <c r="AU15" i="9"/>
  <c r="AT15" i="9"/>
  <c r="AS15" i="9"/>
  <c r="AR15" i="9"/>
  <c r="AQ15" i="9"/>
  <c r="AP15" i="9"/>
  <c r="AO15" i="9"/>
  <c r="AN15" i="9"/>
  <c r="AM15" i="9"/>
  <c r="AL15" i="9"/>
  <c r="AK15" i="9"/>
  <c r="AJ15" i="9"/>
  <c r="AI15" i="9"/>
  <c r="AH15" i="9"/>
  <c r="AG15" i="9"/>
  <c r="AV14" i="9"/>
  <c r="AU14" i="9"/>
  <c r="AT14" i="9"/>
  <c r="AS14" i="9"/>
  <c r="AR14" i="9"/>
  <c r="AQ14" i="9"/>
  <c r="AP14" i="9"/>
  <c r="AO14" i="9"/>
  <c r="AN14" i="9"/>
  <c r="AM14" i="9"/>
  <c r="AL14" i="9"/>
  <c r="AK14" i="9"/>
  <c r="AJ14" i="9"/>
  <c r="AI14" i="9"/>
  <c r="AH14" i="9"/>
  <c r="AG14" i="9"/>
  <c r="AV19" i="9" l="1"/>
  <c r="AR19" i="9"/>
  <c r="AQ19" i="9"/>
  <c r="AN19" i="9"/>
  <c r="AM19" i="9"/>
  <c r="AL19" i="9"/>
  <c r="AJ19" i="9"/>
  <c r="AI19" i="9"/>
  <c r="AH19" i="9"/>
  <c r="AG19" i="9"/>
  <c r="AP18" i="9"/>
  <c r="AL18" i="9"/>
  <c r="AH18" i="9"/>
  <c r="AG18" i="9"/>
  <c r="AV17" i="9"/>
  <c r="AR17" i="9"/>
  <c r="AQ17" i="9"/>
  <c r="AP17" i="9"/>
  <c r="AN17" i="9"/>
  <c r="AM17" i="9"/>
  <c r="AL17" i="9"/>
  <c r="AJ17" i="9"/>
  <c r="AI17" i="9"/>
  <c r="AH17" i="9"/>
  <c r="AK17" i="9" l="1"/>
  <c r="AO17" i="9"/>
  <c r="AS17" i="9"/>
  <c r="AI18" i="9"/>
  <c r="AM18" i="9"/>
  <c r="AQ18" i="9"/>
  <c r="AU18" i="9"/>
  <c r="AK19" i="9"/>
  <c r="AO19" i="9"/>
  <c r="AS19" i="9"/>
  <c r="AT17" i="9"/>
  <c r="AJ18" i="9"/>
  <c r="AN18" i="9"/>
  <c r="AR18" i="9"/>
  <c r="AV18" i="9"/>
  <c r="AP19" i="9"/>
  <c r="AT19" i="9"/>
  <c r="AU17" i="9"/>
  <c r="AK18" i="9"/>
  <c r="AO18" i="9"/>
  <c r="AS18" i="9"/>
  <c r="AU19" i="9"/>
  <c r="AT18" i="9"/>
</calcChain>
</file>

<file path=xl/sharedStrings.xml><?xml version="1.0" encoding="utf-8"?>
<sst xmlns="http://schemas.openxmlformats.org/spreadsheetml/2006/main" count="891" uniqueCount="82">
  <si>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</si>
  <si>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Not available</t>
  </si>
  <si>
    <t>Korea</t>
  </si>
  <si>
    <t>Japan</t>
  </si>
  <si>
    <t>Note</t>
  </si>
  <si>
    <t>Country</t>
  </si>
  <si>
    <t>Sources:</t>
  </si>
  <si>
    <t>Source:</t>
  </si>
  <si>
    <t>Age (in years)</t>
  </si>
  <si>
    <t>Age group</t>
  </si>
  <si>
    <t>0-4</t>
  </si>
  <si>
    <t>15-19</t>
  </si>
  <si>
    <t>20-24</t>
  </si>
  <si>
    <t>5-9</t>
  </si>
  <si>
    <t>10-14</t>
  </si>
  <si>
    <t>Proportion (%) of 0-24</t>
  </si>
  <si>
    <t>-</t>
  </si>
  <si>
    <t>0-24 years old</t>
  </si>
  <si>
    <t>0-14 years old</t>
  </si>
  <si>
    <t>15-24 years old</t>
  </si>
  <si>
    <t>0-14 year olds</t>
  </si>
  <si>
    <t>15-24 year olds</t>
  </si>
  <si>
    <t>0-24 year olds</t>
  </si>
  <si>
    <t>0-4 year olds</t>
  </si>
  <si>
    <t>5-9 year olds</t>
  </si>
  <si>
    <t>10-14 year olds</t>
  </si>
  <si>
    <t>15-19 year olds</t>
  </si>
  <si>
    <t>20-24 year olds</t>
  </si>
  <si>
    <t>Proportion (%) of 0-24 year olds aged:</t>
  </si>
  <si>
    <t>Population</t>
  </si>
  <si>
    <t>Youth dependency ratio</t>
  </si>
  <si>
    <t>United Nations Population Division World Population Prospects, the 2015 Revision</t>
  </si>
  <si>
    <t>Child and youth population</t>
  </si>
  <si>
    <t>Estimated population by single year of age, thousands, 2015</t>
  </si>
  <si>
    <t>Age distribution of children and youth</t>
  </si>
  <si>
    <r>
      <t xml:space="preserve">Data for Chart SF1.4.A. </t>
    </r>
    <r>
      <rPr>
        <b/>
        <sz val="11"/>
        <rFont val="Arial Narrow"/>
        <family val="2"/>
      </rPr>
      <t>Child and young adult population, 2015</t>
    </r>
  </si>
  <si>
    <t>Population aged:</t>
  </si>
  <si>
    <r>
      <t xml:space="preserve">Data for Chart SF1.4.B. </t>
    </r>
    <r>
      <rPr>
        <b/>
        <sz val="11"/>
        <rFont val="Arial Narrow"/>
        <family val="2"/>
      </rPr>
      <t>Age distribution of children and young adults, 2015</t>
    </r>
  </si>
  <si>
    <t>Distribution (%) of the estimated population aged 0-24 by five year age group</t>
  </si>
  <si>
    <t>Population Index (Base 2000 = 100)</t>
  </si>
  <si>
    <t>Estimated number of children and young people (aged 0-20) per one hundred people of working age (aged 20-64)</t>
  </si>
  <si>
    <t>Estimated (1950-2015) and projected (2016-2050) number of children and young people (aged 0-20) per one hundred people of working age (aged 20-64)</t>
  </si>
  <si>
    <r>
      <t xml:space="preserve">Data for Chart SF1.4.A. </t>
    </r>
    <r>
      <rPr>
        <b/>
        <sz val="11"/>
        <rFont val="Arial Narrow"/>
        <family val="2"/>
      </rPr>
      <t>Youth dependency ratio, 1990 and 2015</t>
    </r>
  </si>
  <si>
    <t>Estimated and projected number of children and young people (aged 0-20) per one hundred people of working age (aged 20-64)</t>
  </si>
  <si>
    <t>China</t>
    <phoneticPr fontId="58" type="noConversion"/>
  </si>
  <si>
    <t>Singapore</t>
    <phoneticPr fontId="58" type="noConversion"/>
  </si>
  <si>
    <t>Thailand</t>
    <phoneticPr fontId="58" type="noConversion"/>
  </si>
  <si>
    <t>China</t>
    <phoneticPr fontId="58" type="noConversion"/>
  </si>
  <si>
    <t>Singapore</t>
  </si>
  <si>
    <t>Singapore</t>
    <phoneticPr fontId="58" type="noConversion"/>
  </si>
  <si>
    <t>Thailand</t>
  </si>
  <si>
    <t>Thailand</t>
    <phoneticPr fontId="58" type="noConversion"/>
  </si>
  <si>
    <t>China</t>
    <phoneticPr fontId="58" type="noConversion"/>
  </si>
  <si>
    <t>Estimated population aged 0-24, thousands, 1950-2015 (5-year intervals until 2000)</t>
    <phoneticPr fontId="58" type="noConversion"/>
  </si>
  <si>
    <t>Estimated population aged 0-24, by age group, thousands</t>
    <phoneticPr fontId="58" type="noConversion"/>
  </si>
  <si>
    <t>Population index (base 2000 = 100) for the population aged 0-14, 2000-2015</t>
    <phoneticPr fontId="58" type="noConversion"/>
  </si>
  <si>
    <t>China</t>
  </si>
  <si>
    <t>United Nations Population Division World Population Prospects, the 2015 Revision</t>
    <phoneticPr fontId="58" type="noConversion"/>
  </si>
  <si>
    <t>Hong Kong, China</t>
  </si>
  <si>
    <t>Viet Nam</t>
  </si>
  <si>
    <t>Australia</t>
  </si>
  <si>
    <t>New Zealand</t>
  </si>
  <si>
    <t>..</t>
  </si>
  <si>
    <r>
      <t xml:space="preserve">Chart SF1.4.A. </t>
    </r>
    <r>
      <rPr>
        <b/>
        <sz val="12"/>
        <rFont val="Arial Narrow"/>
        <family val="2"/>
      </rPr>
      <t>Child and young adult population, 2015</t>
    </r>
  </si>
  <si>
    <r>
      <t xml:space="preserve">Data for Chart SF1.4.C. </t>
    </r>
    <r>
      <rPr>
        <b/>
        <sz val="11"/>
        <rFont val="Arial Narrow"/>
        <family val="2"/>
      </rPr>
      <t>Trends in child population</t>
    </r>
  </si>
  <si>
    <r>
      <t xml:space="preserve">Chart SF1.4.C. </t>
    </r>
    <r>
      <rPr>
        <b/>
        <sz val="12"/>
        <rFont val="Arial Narrow"/>
        <family val="2"/>
      </rPr>
      <t>Trends in the child population</t>
    </r>
  </si>
  <si>
    <r>
      <t xml:space="preserve">Data for Chart SF1.4.E. </t>
    </r>
    <r>
      <rPr>
        <b/>
        <sz val="11"/>
        <rFont val="Arial Narrow"/>
        <family val="2"/>
      </rPr>
      <t>Estimated (1950-2015) and projected (2016-2050) youth dependency ratios</t>
    </r>
  </si>
  <si>
    <r>
      <t xml:space="preserve">Chart SF1.4.E. </t>
    </r>
    <r>
      <rPr>
        <b/>
        <sz val="12"/>
        <rFont val="Arial Narrow"/>
        <family val="2"/>
      </rPr>
      <t>Estimated (1950-2015) and projected (2016-2050) youth dependency ratios</t>
    </r>
  </si>
  <si>
    <t>a) Data for the years 2016-2050 are based on the UN Population Division's 'medium fertility variant' population projections. See the United Nations Population Division World Population Prospects webpage (https://esa.un.org/unpd/wpp/) for more information on the methods and assumptions used to produced these projections.</t>
  </si>
  <si>
    <r>
      <t xml:space="preserve">Chart SF1.4.B. </t>
    </r>
    <r>
      <rPr>
        <b/>
        <sz val="12"/>
        <rFont val="Arial Narrow"/>
        <family val="2"/>
      </rPr>
      <t>Age distribution of children and young adults, 2015</t>
    </r>
  </si>
  <si>
    <r>
      <t xml:space="preserve">Chart SF1.4.D. </t>
    </r>
    <r>
      <rPr>
        <b/>
        <sz val="12"/>
        <rFont val="Arial Narrow"/>
        <family val="2"/>
      </rPr>
      <t>Youth dependency ratio, 1990 and 2015</t>
    </r>
  </si>
  <si>
    <t>Estimated population aged 0-24, by age group, thousands</t>
  </si>
  <si>
    <t>Population index (base 2000 = 100) for the population aged 0-14, 2000-2015</t>
  </si>
  <si>
    <t>OECD average (a)</t>
  </si>
  <si>
    <t>a) The OECD average refers to the unweighted average across the 35 OECD member countries. The reference year is 2015. See OECD Family Database Indicator SF1.4 (http://www.oecd.org/els/family/database.htm) for more detail.</t>
  </si>
  <si>
    <t>OECD average: OECD Family Database Indicator SF1.4</t>
  </si>
  <si>
    <t>a) The OECD average refers to the unweighted average across the 35 OECD member countries. See OECD Family Database Indicator SF1.4 (http://www.oecd.org/els/family/database.htm) for more detail.</t>
  </si>
  <si>
    <t>a) The OECD total refers to the total across the 35 OECD member countries. See OECD Family Database Indicator SF1.4 (http://www.oecd.org/els/family/database.htm) for more detail.</t>
  </si>
  <si>
    <t>OECD total: OECD Family Database Indicator SF1.4</t>
  </si>
  <si>
    <t>b) The OECD average refers to the unweighted average across the 35 OECD member countries. See OECD Family Database Indicator SF1.4 (http://www.oecd.org/els/family/database.htm) for more detail.</t>
  </si>
  <si>
    <t>OECD average (b)</t>
  </si>
  <si>
    <t>OECD total (a)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</si>
</sst>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 #,##0.00_-;_-* &quot;-&quot;??_-;_-@_-"/>
    <numFmt numFmtId="165" formatCode="&quot;£&quot;#,##0.00;\-&quot;£&quot;#,##0.00"/>
    <numFmt numFmtId="166" formatCode="0.0"/>
    <numFmt numFmtId="167" formatCode="_ * #,##0.00_ ;_ * \-#,##0.00_ ;_ * &quot;-&quot;??_ ;_ @_ "/>
    <numFmt numFmtId="168" formatCode="#,##0.0,_)"/>
    <numFmt numFmtId="169" formatCode="&quot;On&quot;;&quot;On&quot;;&quot;Off&quot;"/>
    <numFmt numFmtId="170" formatCode="General_)"/>
    <numFmt numFmtId="171" formatCode="#,##0.0"/>
    <numFmt numFmtId="172" formatCode="#,##0.000"/>
    <numFmt numFmtId="173" formatCode="#,##0.00%;[Red]\(#,##0.00%\)"/>
    <numFmt numFmtId="174" formatCode="&quot;$&quot;#,##0\ ;\(&quot;$&quot;#,##0\)"/>
    <numFmt numFmtId="175" formatCode="&quot;$&quot;#,##0_);\(&quot;$&quot;#,##0.0\)"/>
    <numFmt numFmtId="176" formatCode="0.00_)"/>
    <numFmt numFmtId="177" formatCode="0.00_ "/>
  </numFmts>
  <fonts count="59">
    <font>
      <sz val="10"/>
      <color theme="1"/>
      <name val="Arial"/>
      <family val="2"/>
    </font>
    <font>
      <sz val="10"/>
      <color theme="1"/>
      <name val="Arial Narrow"/>
      <family val="2"/>
    </font>
    <font>
      <u/>
      <sz val="10"/>
      <color theme="10"/>
      <name val="Arial"/>
      <family val="2"/>
    </font>
    <font>
      <sz val="10"/>
      <name val="Arial Narrow"/>
      <family val="2"/>
    </font>
    <font>
      <i/>
      <sz val="10"/>
      <color theme="1"/>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u/>
      <sz val="8"/>
      <color theme="10"/>
      <name val="Arial Narrow"/>
      <family val="2"/>
    </font>
    <font>
      <i/>
      <sz val="8"/>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indexed="8"/>
      <name val="Arial"/>
      <family val="2"/>
    </font>
    <font>
      <sz val="8"/>
      <color rgb="FF000000"/>
      <name val="Arial Narrow"/>
      <family val="2"/>
    </font>
    <font>
      <sz val="10"/>
      <color theme="1"/>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sz val="8"/>
      <name val="돋움"/>
      <family val="3"/>
      <charset val="129"/>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8">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theme="0" tint="-0.34998626667073579"/>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4"/>
      </top>
      <bottom/>
      <diagonal/>
    </border>
  </borders>
  <cellStyleXfs count="102">
    <xf numFmtId="0" fontId="0" fillId="0" borderId="0"/>
    <xf numFmtId="0" fontId="2" fillId="0" borderId="0" applyNumberFormat="0" applyFill="0" applyBorder="0" applyAlignment="0" applyProtection="0"/>
    <xf numFmtId="0" fontId="6" fillId="0" borderId="0"/>
    <xf numFmtId="0" fontId="6" fillId="0" borderId="0"/>
    <xf numFmtId="0" fontId="6" fillId="0" borderId="0"/>
    <xf numFmtId="167" fontId="6"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168" fontId="21" fillId="0" borderId="0" applyFill="0" applyBorder="0" applyProtection="0"/>
    <xf numFmtId="0" fontId="6" fillId="0" borderId="0"/>
    <xf numFmtId="0" fontId="6" fillId="0" borderId="0"/>
    <xf numFmtId="0" fontId="22" fillId="0" borderId="0"/>
    <xf numFmtId="0" fontId="6" fillId="0" borderId="0"/>
    <xf numFmtId="0" fontId="7" fillId="0" borderId="0"/>
    <xf numFmtId="9" fontId="6" fillId="0" borderId="0" applyFont="0" applyFill="0" applyBorder="0" applyAlignment="0" applyProtection="0"/>
    <xf numFmtId="2" fontId="23" fillId="0" borderId="0" applyBorder="0">
      <alignment horizontal="right"/>
    </xf>
    <xf numFmtId="169" fontId="23" fillId="0" borderId="0" applyNumberFormat="0" applyBorder="0" applyAlignment="0"/>
    <xf numFmtId="0" fontId="24" fillId="0" borderId="0">
      <alignment vertical="center"/>
    </xf>
    <xf numFmtId="0" fontId="25" fillId="0" borderId="0" applyBorder="0">
      <protection locked="0"/>
    </xf>
    <xf numFmtId="0" fontId="11" fillId="0" borderId="0" applyNumberFormat="0" applyFill="0" applyBorder="0" applyAlignment="0" applyProtection="0"/>
    <xf numFmtId="0" fontId="26" fillId="0" borderId="0"/>
    <xf numFmtId="0" fontId="28" fillId="0" borderId="0"/>
    <xf numFmtId="0" fontId="23" fillId="0" borderId="6">
      <alignment horizontal="center" vertical="center"/>
    </xf>
    <xf numFmtId="0" fontId="7" fillId="5" borderId="7"/>
    <xf numFmtId="0" fontId="31" fillId="6" borderId="8">
      <alignment horizontal="right" vertical="top" wrapText="1"/>
    </xf>
    <xf numFmtId="170" fontId="32" fillId="0" borderId="0">
      <alignment vertical="top"/>
    </xf>
    <xf numFmtId="0" fontId="7" fillId="0" borderId="9"/>
    <xf numFmtId="0" fontId="33" fillId="7" borderId="0">
      <alignment horizontal="center"/>
    </xf>
    <xf numFmtId="0" fontId="34" fillId="7" borderId="0">
      <alignment horizontal="center" vertical="center"/>
    </xf>
    <xf numFmtId="0" fontId="6" fillId="8" borderId="0">
      <alignment horizontal="center" wrapText="1"/>
    </xf>
    <xf numFmtId="0" fontId="35" fillId="7" borderId="0">
      <alignment horizontal="center"/>
    </xf>
    <xf numFmtId="165" fontId="23" fillId="0" borderId="0" applyFont="0" applyFill="0" applyBorder="0" applyProtection="0">
      <alignment horizontal="right" vertical="top"/>
    </xf>
    <xf numFmtId="1" fontId="36" fillId="0" borderId="0">
      <alignment vertical="top"/>
    </xf>
    <xf numFmtId="164" fontId="6" fillId="0" borderId="0" applyFont="0" applyFill="0" applyBorder="0" applyAlignment="0" applyProtection="0"/>
    <xf numFmtId="3" fontId="37" fillId="0" borderId="0">
      <alignment horizontal="right"/>
    </xf>
    <xf numFmtId="171" fontId="37" fillId="0" borderId="0">
      <alignment horizontal="right" vertical="top"/>
    </xf>
    <xf numFmtId="172" fontId="37" fillId="0" borderId="0">
      <alignment horizontal="right" vertical="top"/>
    </xf>
    <xf numFmtId="3" fontId="37" fillId="0" borderId="0">
      <alignment horizontal="right"/>
    </xf>
    <xf numFmtId="171" fontId="37" fillId="0" borderId="0">
      <alignment horizontal="right" vertical="top"/>
    </xf>
    <xf numFmtId="173" fontId="38" fillId="0" borderId="0" applyFont="0" applyFill="0" applyBorder="0" applyAlignment="0" applyProtection="0">
      <alignment horizontal="right" vertical="top"/>
    </xf>
    <xf numFmtId="172" fontId="36" fillId="0" borderId="0">
      <alignment horizontal="right" vertical="top"/>
    </xf>
    <xf numFmtId="3" fontId="39" fillId="0" borderId="0" applyFont="0" applyFill="0" applyBorder="0" applyAlignment="0" applyProtection="0"/>
    <xf numFmtId="174" fontId="39" fillId="0" borderId="0" applyFont="0" applyFill="0" applyBorder="0" applyAlignment="0" applyProtection="0"/>
    <xf numFmtId="0" fontId="40" fillId="9" borderId="7" applyBorder="0">
      <protection locked="0"/>
    </xf>
    <xf numFmtId="0" fontId="39" fillId="0" borderId="0" applyFont="0" applyFill="0" applyBorder="0" applyAlignment="0" applyProtection="0"/>
    <xf numFmtId="166" fontId="23" fillId="0" borderId="0" applyBorder="0"/>
    <xf numFmtId="166" fontId="23" fillId="0" borderId="10"/>
    <xf numFmtId="0" fontId="41" fillId="9" borderId="7">
      <protection locked="0"/>
    </xf>
    <xf numFmtId="0" fontId="6" fillId="9" borderId="9"/>
    <xf numFmtId="0" fontId="6" fillId="7" borderId="0"/>
    <xf numFmtId="2" fontId="39" fillId="0" borderId="0" applyFont="0" applyFill="0" applyBorder="0" applyAlignment="0" applyProtection="0"/>
    <xf numFmtId="0" fontId="29" fillId="7" borderId="9">
      <alignment horizontal="left"/>
    </xf>
    <xf numFmtId="0" fontId="42" fillId="7" borderId="0">
      <alignment horizontal="left"/>
    </xf>
    <xf numFmtId="38" fontId="7" fillId="7" borderId="0" applyNumberFormat="0" applyBorder="0" applyAlignment="0" applyProtection="0"/>
    <xf numFmtId="0" fontId="31" fillId="10" borderId="0">
      <alignment horizontal="right" vertical="top" textRotation="90" wrapText="1"/>
    </xf>
    <xf numFmtId="0" fontId="43" fillId="0" borderId="11" applyNumberFormat="0" applyAlignment="0" applyProtection="0">
      <alignment horizontal="left" vertical="center"/>
    </xf>
    <xf numFmtId="0" fontId="43" fillId="0" borderId="6">
      <alignment horizontal="left" vertical="center"/>
    </xf>
    <xf numFmtId="175" fontId="38" fillId="0" borderId="0">
      <protection locked="0"/>
    </xf>
    <xf numFmtId="175" fontId="38" fillId="0" borderId="0">
      <protection locked="0"/>
    </xf>
    <xf numFmtId="0" fontId="44" fillId="0" borderId="0" applyNumberFormat="0" applyFill="0" applyBorder="0" applyAlignment="0" applyProtection="0">
      <alignment vertical="top"/>
      <protection locked="0"/>
    </xf>
    <xf numFmtId="10" fontId="7" fillId="9" borderId="9" applyNumberFormat="0" applyBorder="0" applyAlignment="0" applyProtection="0"/>
    <xf numFmtId="0" fontId="45" fillId="8" borderId="0">
      <alignment horizontal="center"/>
    </xf>
    <xf numFmtId="0" fontId="6" fillId="7" borderId="9">
      <alignment horizontal="centerContinuous" wrapText="1"/>
    </xf>
    <xf numFmtId="0" fontId="46" fillId="11" borderId="0">
      <alignment horizontal="center" wrapText="1"/>
    </xf>
    <xf numFmtId="0" fontId="47" fillId="7" borderId="6">
      <alignment wrapText="1"/>
    </xf>
    <xf numFmtId="0" fontId="47" fillId="7" borderId="12"/>
    <xf numFmtId="0" fontId="47" fillId="7" borderId="1"/>
    <xf numFmtId="0" fontId="7" fillId="7" borderId="13">
      <alignment horizontal="center" wrapText="1"/>
    </xf>
    <xf numFmtId="0" fontId="6" fillId="0" borderId="0" applyFont="0" applyFill="0" applyBorder="0" applyAlignment="0" applyProtection="0"/>
    <xf numFmtId="176" fontId="48" fillId="0" borderId="0"/>
    <xf numFmtId="0" fontId="6" fillId="0" borderId="0"/>
    <xf numFmtId="0" fontId="49" fillId="0" borderId="0"/>
    <xf numFmtId="0" fontId="6" fillId="0" borderId="0"/>
    <xf numFmtId="0" fontId="6" fillId="0" borderId="0"/>
    <xf numFmtId="0" fontId="23" fillId="0" borderId="0"/>
    <xf numFmtId="0" fontId="23" fillId="0" borderId="0"/>
    <xf numFmtId="1" fontId="32" fillId="0" borderId="0">
      <alignment vertical="top" wrapText="1"/>
    </xf>
    <xf numFmtId="1" fontId="50" fillId="0" borderId="0" applyFill="0" applyBorder="0" applyProtection="0"/>
    <xf numFmtId="1" fontId="38" fillId="0" borderId="0" applyFont="0" applyFill="0" applyBorder="0" applyProtection="0">
      <alignment vertical="center"/>
    </xf>
    <xf numFmtId="1" fontId="37" fillId="0" borderId="0">
      <alignment horizontal="right" vertical="top"/>
    </xf>
    <xf numFmtId="170" fontId="37" fillId="0" borderId="0">
      <alignment horizontal="right" vertical="top"/>
    </xf>
    <xf numFmtId="1" fontId="36" fillId="0" borderId="0" applyNumberFormat="0" applyFill="0" applyBorder="0">
      <alignment vertical="top"/>
    </xf>
    <xf numFmtId="0" fontId="26" fillId="4" borderId="5" applyNumberFormat="0" applyFont="0" applyAlignment="0" applyProtection="0"/>
    <xf numFmtId="0" fontId="38" fillId="0" borderId="0">
      <alignment horizontal="left"/>
    </xf>
    <xf numFmtId="10" fontId="6" fillId="0" borderId="0" applyFont="0" applyFill="0" applyBorder="0" applyAlignment="0" applyProtection="0"/>
    <xf numFmtId="9" fontId="6" fillId="0" borderId="0" applyNumberFormat="0" applyFont="0" applyFill="0" applyBorder="0" applyAlignment="0" applyProtection="0"/>
    <xf numFmtId="0" fontId="7" fillId="7" borderId="9"/>
    <xf numFmtId="0" fontId="34" fillId="7" borderId="0">
      <alignment horizontal="right"/>
    </xf>
    <xf numFmtId="0" fontId="51" fillId="11" borderId="0">
      <alignment horizontal="center"/>
    </xf>
    <xf numFmtId="0" fontId="52" fillId="10" borderId="9">
      <alignment horizontal="left" vertical="top" wrapText="1"/>
    </xf>
    <xf numFmtId="0" fontId="53" fillId="10" borderId="14">
      <alignment horizontal="left" vertical="top" wrapText="1"/>
    </xf>
    <xf numFmtId="0" fontId="52" fillId="10" borderId="15">
      <alignment horizontal="left" vertical="top" wrapText="1"/>
    </xf>
    <xf numFmtId="0" fontId="52" fillId="10" borderId="14">
      <alignment horizontal="left" vertical="top"/>
    </xf>
    <xf numFmtId="0" fontId="23" fillId="0" borderId="1">
      <alignment horizontal="center" vertical="center"/>
    </xf>
    <xf numFmtId="37" fontId="54" fillId="0" borderId="0"/>
    <xf numFmtId="0" fontId="55" fillId="0" borderId="16"/>
    <xf numFmtId="0" fontId="56" fillId="0" borderId="0"/>
    <xf numFmtId="0" fontId="33" fillId="7" borderId="0">
      <alignment horizontal="center"/>
    </xf>
    <xf numFmtId="0" fontId="57" fillId="0" borderId="0"/>
    <xf numFmtId="49" fontId="36" fillId="0" borderId="0" applyFill="0" applyBorder="0" applyAlignment="0" applyProtection="0">
      <alignment vertical="top"/>
    </xf>
    <xf numFmtId="0" fontId="30" fillId="7" borderId="0"/>
    <xf numFmtId="1" fontId="37" fillId="0" borderId="0">
      <alignment vertical="top" wrapText="1"/>
    </xf>
  </cellStyleXfs>
  <cellXfs count="158">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4" fillId="0" borderId="0" xfId="0" applyNumberFormat="1" applyFont="1" applyBorder="1" applyAlignment="1">
      <alignment wrapText="1"/>
    </xf>
    <xf numFmtId="0" fontId="1" fillId="0" borderId="0" xfId="0" applyFont="1" applyBorder="1"/>
    <xf numFmtId="0" fontId="1" fillId="0" borderId="0" xfId="0" applyFont="1" applyBorder="1" applyAlignment="1">
      <alignment horizontal="center"/>
    </xf>
    <xf numFmtId="0" fontId="1" fillId="2" borderId="0" xfId="0" applyFont="1" applyFill="1" applyBorder="1"/>
    <xf numFmtId="0" fontId="1" fillId="3" borderId="1" xfId="0" applyFont="1" applyFill="1" applyBorder="1" applyAlignment="1">
      <alignment horizontal="left"/>
    </xf>
    <xf numFmtId="0" fontId="1" fillId="3" borderId="1" xfId="0" applyFont="1" applyFill="1" applyBorder="1" applyAlignment="1">
      <alignment horizontal="right"/>
    </xf>
    <xf numFmtId="166" fontId="1" fillId="2" borderId="0" xfId="0" applyNumberFormat="1" applyFont="1" applyFill="1" applyBorder="1" applyAlignment="1">
      <alignment horizontal="center"/>
    </xf>
    <xf numFmtId="0" fontId="1" fillId="2" borderId="0" xfId="0" applyFont="1" applyFill="1" applyBorder="1" applyAlignment="1">
      <alignment horizontal="right"/>
    </xf>
    <xf numFmtId="166"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0" fontId="5" fillId="2"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0" fontId="8" fillId="2" borderId="0" xfId="1" applyFont="1" applyFill="1" applyBorder="1" applyAlignment="1" applyProtection="1"/>
    <xf numFmtId="0" fontId="6" fillId="0" borderId="0" xfId="2" applyFont="1"/>
    <xf numFmtId="0" fontId="8" fillId="2" borderId="0" xfId="1" applyFont="1" applyFill="1" applyBorder="1"/>
    <xf numFmtId="166" fontId="6" fillId="0" borderId="0" xfId="2" applyNumberFormat="1" applyFont="1"/>
    <xf numFmtId="0" fontId="6" fillId="2" borderId="0" xfId="2" applyFont="1" applyFill="1"/>
    <xf numFmtId="166" fontId="6" fillId="2" borderId="0" xfId="2" applyNumberFormat="1" applyFont="1" applyFill="1"/>
    <xf numFmtId="0" fontId="3" fillId="2" borderId="0" xfId="2" applyFont="1" applyFill="1"/>
    <xf numFmtId="166" fontId="3" fillId="2" borderId="0" xfId="2" applyNumberFormat="1" applyFont="1" applyFill="1"/>
    <xf numFmtId="0" fontId="9" fillId="2" borderId="0" xfId="2" applyFont="1" applyFill="1" applyAlignment="1">
      <alignment vertical="top"/>
    </xf>
    <xf numFmtId="0" fontId="9" fillId="2" borderId="0" xfId="2" applyFont="1" applyFill="1"/>
    <xf numFmtId="166" fontId="9" fillId="2" borderId="0" xfId="2" applyNumberFormat="1" applyFont="1" applyFill="1"/>
    <xf numFmtId="0" fontId="1" fillId="2" borderId="0" xfId="7" applyFont="1" applyFill="1"/>
    <xf numFmtId="0" fontId="1" fillId="3" borderId="0" xfId="7" applyFont="1" applyFill="1"/>
    <xf numFmtId="166" fontId="1" fillId="2" borderId="0" xfId="7" applyNumberFormat="1" applyFont="1" applyFill="1" applyAlignment="1">
      <alignment horizontal="left" vertical="top" wrapText="1"/>
    </xf>
    <xf numFmtId="0" fontId="14" fillId="2" borderId="0" xfId="2" applyFont="1" applyFill="1"/>
    <xf numFmtId="0" fontId="15" fillId="2" borderId="0" xfId="2" applyFont="1" applyFill="1"/>
    <xf numFmtId="0" fontId="16" fillId="2" borderId="0" xfId="2" applyFont="1" applyFill="1"/>
    <xf numFmtId="0" fontId="1" fillId="2" borderId="1" xfId="7" applyFont="1" applyFill="1" applyBorder="1"/>
    <xf numFmtId="0" fontId="14" fillId="2" borderId="0" xfId="2" applyFont="1" applyFill="1" applyAlignment="1">
      <alignment vertical="top"/>
    </xf>
    <xf numFmtId="0" fontId="3" fillId="2" borderId="0" xfId="7" applyFont="1" applyFill="1" applyBorder="1" applyAlignment="1">
      <alignment horizontal="center" vertical="top" wrapText="1"/>
    </xf>
    <xf numFmtId="0" fontId="17" fillId="2" borderId="0" xfId="2" applyFont="1" applyFill="1" applyAlignment="1">
      <alignment horizontal="left" vertical="center"/>
    </xf>
    <xf numFmtId="0" fontId="7" fillId="2" borderId="0" xfId="2" applyFont="1" applyFill="1"/>
    <xf numFmtId="0" fontId="1" fillId="2" borderId="0" xfId="0" applyFont="1" applyFill="1" applyAlignment="1">
      <alignment horizontal="left"/>
    </xf>
    <xf numFmtId="166" fontId="1" fillId="2" borderId="0" xfId="0" applyNumberFormat="1" applyFont="1" applyFill="1" applyAlignment="1">
      <alignment horizontal="left"/>
    </xf>
    <xf numFmtId="0" fontId="10" fillId="0" borderId="0" xfId="0" applyFont="1" applyAlignment="1">
      <alignment horizontal="center"/>
    </xf>
    <xf numFmtId="0" fontId="10" fillId="0" borderId="0" xfId="0" applyFont="1" applyAlignment="1">
      <alignment horizontal="right"/>
    </xf>
    <xf numFmtId="0" fontId="12" fillId="2" borderId="0" xfId="1" applyFont="1" applyFill="1" applyBorder="1" applyAlignment="1" applyProtection="1">
      <alignment horizontal="left"/>
    </xf>
    <xf numFmtId="0" fontId="12" fillId="2" borderId="0" xfId="1" applyFont="1" applyFill="1" applyBorder="1" applyAlignment="1">
      <alignment horizontal="left"/>
    </xf>
    <xf numFmtId="0" fontId="8" fillId="2" borderId="0" xfId="1" applyFont="1" applyFill="1" applyBorder="1" applyAlignment="1" applyProtection="1">
      <alignment horizontal="left"/>
    </xf>
    <xf numFmtId="0" fontId="8" fillId="2" borderId="0" xfId="1" applyFont="1" applyFill="1" applyBorder="1" applyAlignment="1">
      <alignment horizontal="left"/>
    </xf>
    <xf numFmtId="0" fontId="1" fillId="3" borderId="4" xfId="0" applyFont="1" applyFill="1" applyBorder="1" applyAlignment="1">
      <alignment horizontal="left"/>
    </xf>
    <xf numFmtId="0" fontId="3" fillId="0" borderId="0" xfId="2" applyFont="1"/>
    <xf numFmtId="0" fontId="6" fillId="2" borderId="0" xfId="2" applyFont="1" applyFill="1" applyAlignment="1"/>
    <xf numFmtId="0" fontId="9" fillId="2" borderId="0" xfId="0" applyFont="1" applyFill="1" applyBorder="1" applyAlignment="1">
      <alignment horizontal="left" vertical="top" wrapText="1"/>
    </xf>
    <xf numFmtId="166" fontId="9" fillId="2" borderId="0" xfId="2" applyNumberFormat="1" applyFont="1" applyFill="1" applyAlignment="1">
      <alignment horizontal="left"/>
    </xf>
    <xf numFmtId="0" fontId="12" fillId="2" borderId="0" xfId="1" applyFont="1" applyFill="1" applyBorder="1" applyAlignment="1"/>
    <xf numFmtId="0" fontId="3" fillId="2" borderId="0" xfId="0" applyFont="1" applyFill="1" applyBorder="1" applyAlignment="1">
      <alignment horizontal="left" vertical="top" wrapText="1"/>
    </xf>
    <xf numFmtId="2" fontId="1" fillId="3" borderId="0" xfId="0" applyNumberFormat="1" applyFont="1" applyFill="1" applyBorder="1" applyAlignment="1">
      <alignment horizontal="center"/>
    </xf>
    <xf numFmtId="2" fontId="1" fillId="2" borderId="0" xfId="0" applyNumberFormat="1" applyFont="1" applyFill="1" applyBorder="1" applyAlignment="1">
      <alignment horizontal="center"/>
    </xf>
    <xf numFmtId="0" fontId="9" fillId="2" borderId="0" xfId="2" applyFont="1" applyFill="1" applyAlignment="1"/>
    <xf numFmtId="0" fontId="10" fillId="2" borderId="0" xfId="0" applyFont="1" applyFill="1"/>
    <xf numFmtId="0" fontId="9" fillId="2" borderId="0" xfId="2" applyFont="1" applyFill="1" applyAlignment="1">
      <alignment vertical="top" wrapText="1"/>
    </xf>
    <xf numFmtId="0" fontId="3" fillId="2" borderId="0" xfId="1" applyFont="1" applyFill="1" applyBorder="1" applyAlignment="1">
      <alignment horizontal="left"/>
    </xf>
    <xf numFmtId="0" fontId="3" fillId="2" borderId="0" xfId="2" applyFont="1" applyFill="1" applyAlignment="1">
      <alignment horizontal="center" vertical="top"/>
    </xf>
    <xf numFmtId="0" fontId="9" fillId="2" borderId="0" xfId="2" applyFont="1" applyFill="1" applyAlignment="1">
      <alignment horizontal="left" vertical="top" wrapText="1"/>
    </xf>
    <xf numFmtId="0" fontId="9" fillId="2" borderId="0" xfId="2" applyFont="1" applyFill="1" applyAlignment="1">
      <alignment horizontal="left"/>
    </xf>
    <xf numFmtId="0" fontId="1" fillId="2" borderId="1" xfId="2" applyFont="1" applyFill="1" applyBorder="1" applyAlignment="1">
      <alignment horizontal="center" vertical="top" wrapText="1"/>
    </xf>
    <xf numFmtId="0" fontId="5" fillId="2" borderId="0" xfId="0" applyFont="1" applyFill="1" applyBorder="1" applyAlignment="1">
      <alignment horizontal="center"/>
    </xf>
    <xf numFmtId="0" fontId="1" fillId="2" borderId="0" xfId="0"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8" fillId="2" borderId="0" xfId="1" applyFont="1" applyFill="1" applyBorder="1" applyAlignment="1">
      <alignment horizontal="left"/>
    </xf>
    <xf numFmtId="49" fontId="5" fillId="2" borderId="1" xfId="0" applyNumberFormat="1" applyFont="1" applyFill="1" applyBorder="1" applyAlignment="1">
      <alignment horizontal="center"/>
    </xf>
    <xf numFmtId="1" fontId="5" fillId="2" borderId="1" xfId="0" applyNumberFormat="1" applyFont="1" applyFill="1" applyBorder="1" applyAlignment="1">
      <alignment horizontal="center"/>
    </xf>
    <xf numFmtId="1" fontId="1" fillId="3" borderId="0" xfId="0" applyNumberFormat="1" applyFont="1" applyFill="1" applyBorder="1" applyAlignment="1">
      <alignment horizontal="center"/>
    </xf>
    <xf numFmtId="1" fontId="1" fillId="2" borderId="0" xfId="0" applyNumberFormat="1" applyFont="1" applyFill="1" applyBorder="1" applyAlignment="1">
      <alignment horizontal="center"/>
    </xf>
    <xf numFmtId="1" fontId="1" fillId="2" borderId="0" xfId="0" applyNumberFormat="1" applyFont="1" applyFill="1" applyBorder="1" applyAlignment="1">
      <alignment horizontal="left"/>
    </xf>
    <xf numFmtId="1" fontId="3" fillId="2" borderId="0" xfId="2" applyNumberFormat="1" applyFont="1" applyFill="1"/>
    <xf numFmtId="1" fontId="8" fillId="2" borderId="0" xfId="1" applyNumberFormat="1" applyFont="1" applyFill="1" applyBorder="1" applyAlignment="1" applyProtection="1"/>
    <xf numFmtId="1" fontId="8" fillId="2" borderId="0" xfId="1" applyNumberFormat="1" applyFont="1" applyFill="1" applyBorder="1" applyAlignment="1" applyProtection="1">
      <alignment horizontal="left"/>
    </xf>
    <xf numFmtId="1" fontId="1" fillId="2" borderId="0" xfId="0" applyNumberFormat="1" applyFont="1" applyFill="1" applyAlignment="1">
      <alignment horizontal="left"/>
    </xf>
    <xf numFmtId="1" fontId="3" fillId="0" borderId="0" xfId="2" applyNumberFormat="1" applyFont="1"/>
    <xf numFmtId="1" fontId="1" fillId="0" borderId="0" xfId="0" applyNumberFormat="1" applyFont="1" applyAlignment="1">
      <alignment horizontal="left"/>
    </xf>
    <xf numFmtId="2" fontId="1" fillId="0" borderId="0" xfId="0" applyNumberFormat="1" applyFont="1"/>
    <xf numFmtId="0" fontId="1" fillId="2" borderId="0" xfId="1" applyFont="1" applyFill="1" applyBorder="1" applyAlignment="1">
      <alignment horizontal="left"/>
    </xf>
    <xf numFmtId="0" fontId="1" fillId="2" borderId="0" xfId="0" applyNumberFormat="1" applyFont="1" applyFill="1" applyBorder="1" applyAlignment="1">
      <alignment vertical="top" wrapText="1"/>
    </xf>
    <xf numFmtId="1" fontId="1" fillId="3" borderId="4" xfId="0" applyNumberFormat="1" applyFont="1" applyFill="1" applyBorder="1" applyAlignment="1">
      <alignment horizontal="center"/>
    </xf>
    <xf numFmtId="2" fontId="1" fillId="2" borderId="0" xfId="7" applyNumberFormat="1" applyFont="1" applyFill="1" applyAlignment="1">
      <alignment horizontal="center"/>
    </xf>
    <xf numFmtId="2" fontId="1" fillId="3" borderId="0" xfId="7" applyNumberFormat="1" applyFont="1" applyFill="1" applyAlignment="1">
      <alignment horizontal="center"/>
    </xf>
    <xf numFmtId="2" fontId="1" fillId="2" borderId="1" xfId="7" applyNumberFormat="1" applyFont="1" applyFill="1" applyBorder="1" applyAlignment="1">
      <alignment horizontal="center"/>
    </xf>
    <xf numFmtId="0" fontId="3" fillId="2" borderId="0" xfId="0" applyFont="1" applyFill="1" applyBorder="1" applyAlignment="1">
      <alignment horizontal="left" vertical="top" wrapText="1"/>
    </xf>
    <xf numFmtId="0" fontId="5" fillId="2" borderId="0" xfId="0" applyFont="1" applyFill="1" applyBorder="1" applyAlignment="1">
      <alignment horizontal="center"/>
    </xf>
    <xf numFmtId="0" fontId="1" fillId="2" borderId="0" xfId="0"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2" fillId="2" borderId="0" xfId="1" applyFill="1" applyBorder="1" applyAlignment="1"/>
    <xf numFmtId="0" fontId="1" fillId="3" borderId="1" xfId="7" applyFont="1" applyFill="1" applyBorder="1"/>
    <xf numFmtId="2" fontId="1" fillId="3" borderId="1" xfId="7" applyNumberFormat="1" applyFont="1" applyFill="1" applyBorder="1" applyAlignment="1">
      <alignment horizontal="center"/>
    </xf>
    <xf numFmtId="0" fontId="3" fillId="2" borderId="0" xfId="2" applyFont="1" applyFill="1" applyAlignment="1">
      <alignment horizontal="center" vertical="top"/>
    </xf>
    <xf numFmtId="0" fontId="1" fillId="2" borderId="17" xfId="7" applyFont="1" applyFill="1" applyBorder="1"/>
    <xf numFmtId="1" fontId="1" fillId="2" borderId="17" xfId="7" applyNumberFormat="1" applyFont="1" applyFill="1" applyBorder="1" applyAlignment="1">
      <alignment horizontal="center"/>
    </xf>
    <xf numFmtId="0" fontId="1" fillId="3" borderId="0" xfId="7" applyFont="1" applyFill="1" applyBorder="1"/>
    <xf numFmtId="1" fontId="1" fillId="3" borderId="0" xfId="7" applyNumberFormat="1" applyFont="1" applyFill="1" applyBorder="1" applyAlignment="1">
      <alignment horizontal="center"/>
    </xf>
    <xf numFmtId="0" fontId="1" fillId="2" borderId="0" xfId="7" applyFont="1" applyFill="1" applyBorder="1"/>
    <xf numFmtId="1" fontId="1" fillId="2" borderId="0" xfId="7" applyNumberFormat="1" applyFont="1" applyFill="1" applyBorder="1" applyAlignment="1">
      <alignment horizontal="center"/>
    </xf>
    <xf numFmtId="1" fontId="1" fillId="2" borderId="1" xfId="7" applyNumberFormat="1" applyFont="1" applyFill="1" applyBorder="1" applyAlignment="1">
      <alignment horizontal="center"/>
    </xf>
    <xf numFmtId="0" fontId="13" fillId="2" borderId="17" xfId="2" applyFont="1" applyFill="1" applyBorder="1" applyAlignment="1">
      <alignment wrapText="1"/>
    </xf>
    <xf numFmtId="2" fontId="1" fillId="2" borderId="17" xfId="7" applyNumberFormat="1" applyFont="1" applyFill="1" applyBorder="1" applyAlignment="1">
      <alignment horizontal="center"/>
    </xf>
    <xf numFmtId="2" fontId="1" fillId="3" borderId="0" xfId="7" applyNumberFormat="1" applyFont="1" applyFill="1" applyBorder="1" applyAlignment="1">
      <alignment horizontal="center"/>
    </xf>
    <xf numFmtId="2" fontId="1" fillId="2" borderId="0" xfId="7" applyNumberFormat="1" applyFont="1" applyFill="1" applyBorder="1" applyAlignment="1">
      <alignment horizontal="center"/>
    </xf>
    <xf numFmtId="2" fontId="14" fillId="2" borderId="0" xfId="2" applyNumberFormat="1" applyFont="1" applyFill="1"/>
    <xf numFmtId="166" fontId="1" fillId="2" borderId="17" xfId="7" applyNumberFormat="1" applyFont="1" applyFill="1" applyBorder="1" applyAlignment="1">
      <alignment horizontal="center"/>
    </xf>
    <xf numFmtId="166" fontId="1" fillId="3" borderId="0" xfId="7" applyNumberFormat="1" applyFont="1" applyFill="1" applyBorder="1" applyAlignment="1">
      <alignment horizontal="center"/>
    </xf>
    <xf numFmtId="166" fontId="1" fillId="2" borderId="0" xfId="7" applyNumberFormat="1" applyFont="1" applyFill="1" applyBorder="1" applyAlignment="1">
      <alignment horizontal="center"/>
    </xf>
    <xf numFmtId="0" fontId="3" fillId="2" borderId="0" xfId="7" applyFont="1" applyFill="1" applyBorder="1" applyAlignment="1">
      <alignment horizontal="center" vertical="top" wrapText="1"/>
    </xf>
    <xf numFmtId="177" fontId="1" fillId="2" borderId="0" xfId="0" applyNumberFormat="1" applyFont="1" applyFill="1" applyBorder="1" applyAlignment="1">
      <alignment horizontal="center"/>
    </xf>
    <xf numFmtId="0" fontId="1" fillId="3" borderId="17" xfId="0" applyFont="1" applyFill="1" applyBorder="1" applyAlignment="1">
      <alignment horizontal="left"/>
    </xf>
    <xf numFmtId="1" fontId="1" fillId="3" borderId="17" xfId="0" applyNumberFormat="1" applyFont="1" applyFill="1" applyBorder="1" applyAlignment="1">
      <alignment horizontal="center"/>
    </xf>
    <xf numFmtId="166" fontId="1" fillId="3" borderId="1" xfId="0" applyNumberFormat="1" applyFont="1" applyFill="1" applyBorder="1" applyAlignment="1">
      <alignment horizontal="center"/>
    </xf>
    <xf numFmtId="166" fontId="3" fillId="0" borderId="0" xfId="2" applyNumberFormat="1" applyFont="1"/>
    <xf numFmtId="0" fontId="3" fillId="2" borderId="0" xfId="2" applyFont="1" applyFill="1" applyAlignment="1"/>
    <xf numFmtId="0" fontId="1" fillId="2" borderId="2" xfId="2" applyFont="1" applyFill="1" applyBorder="1" applyAlignment="1">
      <alignment vertical="top" wrapText="1"/>
    </xf>
    <xf numFmtId="0" fontId="3" fillId="2" borderId="2" xfId="7" applyFont="1" applyFill="1" applyBorder="1" applyAlignment="1">
      <alignment vertical="top" wrapText="1"/>
    </xf>
    <xf numFmtId="0" fontId="3" fillId="0" borderId="0" xfId="2" applyFont="1" applyBorder="1"/>
    <xf numFmtId="1" fontId="1" fillId="3" borderId="1" xfId="0" applyNumberFormat="1" applyFont="1" applyFill="1" applyBorder="1" applyAlignment="1">
      <alignment horizontal="center"/>
    </xf>
    <xf numFmtId="2" fontId="1" fillId="3" borderId="1" xfId="0" applyNumberFormat="1" applyFont="1" applyFill="1" applyBorder="1" applyAlignment="1">
      <alignment horizontal="center"/>
    </xf>
    <xf numFmtId="166" fontId="14" fillId="2" borderId="0" xfId="2" applyNumberFormat="1" applyFont="1" applyFill="1"/>
    <xf numFmtId="0" fontId="12" fillId="0" borderId="0" xfId="1" applyFont="1"/>
    <xf numFmtId="0" fontId="10" fillId="0" borderId="0" xfId="0" applyFont="1" applyAlignment="1">
      <alignment horizontal="left" vertical="center" wrapText="1"/>
    </xf>
    <xf numFmtId="166" fontId="1" fillId="2" borderId="0" xfId="7" applyNumberFormat="1" applyFont="1" applyFill="1" applyAlignment="1">
      <alignment horizontal="center"/>
    </xf>
    <xf numFmtId="166" fontId="1" fillId="3" borderId="1" xfId="7" applyNumberFormat="1" applyFont="1" applyFill="1" applyBorder="1" applyAlignment="1">
      <alignment horizontal="center"/>
    </xf>
    <xf numFmtId="0" fontId="20" fillId="2" borderId="0" xfId="2" applyFont="1" applyFill="1" applyAlignment="1">
      <alignment horizontal="center" vertical="center" wrapText="1"/>
    </xf>
    <xf numFmtId="0" fontId="19" fillId="2" borderId="0" xfId="2" applyFont="1" applyFill="1" applyAlignment="1">
      <alignment horizontal="center" vertical="center" wrapText="1"/>
    </xf>
    <xf numFmtId="0" fontId="18" fillId="2" borderId="0" xfId="7" applyFont="1" applyFill="1" applyAlignment="1">
      <alignment horizontal="center" vertical="top" wrapText="1"/>
    </xf>
    <xf numFmtId="0" fontId="17" fillId="2" borderId="0" xfId="7" applyFont="1" applyFill="1" applyAlignment="1">
      <alignment horizontal="center" vertical="top" wrapText="1"/>
    </xf>
    <xf numFmtId="0" fontId="3" fillId="2" borderId="0" xfId="2" applyFont="1" applyFill="1" applyAlignment="1">
      <alignment horizontal="center" vertical="top"/>
    </xf>
    <xf numFmtId="0" fontId="3" fillId="2" borderId="3" xfId="7" applyFont="1" applyFill="1" applyBorder="1" applyAlignment="1">
      <alignment horizontal="center" vertical="center" wrapText="1"/>
    </xf>
    <xf numFmtId="0" fontId="1" fillId="2" borderId="2" xfId="2" applyFont="1" applyFill="1" applyBorder="1" applyAlignment="1">
      <alignment horizontal="center" vertical="top" wrapText="1"/>
    </xf>
    <xf numFmtId="0" fontId="10" fillId="0" borderId="0" xfId="0" applyFont="1" applyAlignment="1">
      <alignment horizontal="left" vertical="center" wrapText="1"/>
    </xf>
    <xf numFmtId="0" fontId="3" fillId="2" borderId="0" xfId="7" applyFont="1" applyFill="1" applyBorder="1" applyAlignment="1">
      <alignment horizontal="center" vertical="center" wrapText="1"/>
    </xf>
    <xf numFmtId="0" fontId="18" fillId="2" borderId="0" xfId="7" applyFont="1" applyFill="1" applyAlignment="1">
      <alignment horizontal="center" vertical="center" wrapText="1"/>
    </xf>
    <xf numFmtId="0" fontId="27" fillId="2" borderId="0" xfId="2" applyFont="1" applyFill="1" applyAlignment="1">
      <alignment horizontal="left" vertical="top" wrapText="1"/>
    </xf>
    <xf numFmtId="0" fontId="5" fillId="2" borderId="2"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1" fillId="2" borderId="0" xfId="0" applyNumberFormat="1" applyFont="1" applyFill="1" applyBorder="1" applyAlignment="1">
      <alignment horizontal="left" vertical="top" wrapText="1"/>
    </xf>
    <xf numFmtId="0" fontId="5" fillId="2" borderId="0" xfId="0" applyFont="1" applyFill="1" applyBorder="1" applyAlignment="1">
      <alignment horizontal="center"/>
    </xf>
    <xf numFmtId="0" fontId="1" fillId="2" borderId="3" xfId="0" applyFont="1" applyFill="1" applyBorder="1" applyAlignment="1">
      <alignment horizont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2" borderId="17" xfId="0" applyFont="1" applyFill="1" applyBorder="1" applyAlignment="1">
      <alignment horizontal="left" vertical="center"/>
    </xf>
    <xf numFmtId="0" fontId="2" fillId="2" borderId="0" xfId="1" applyFill="1" applyBorder="1" applyAlignment="1">
      <alignment horizontal="left"/>
    </xf>
    <xf numFmtId="1" fontId="5" fillId="2" borderId="2" xfId="0" applyNumberFormat="1" applyFont="1" applyFill="1" applyBorder="1" applyAlignment="1">
      <alignment horizontal="center"/>
    </xf>
  </cellXfs>
  <cellStyles count="102">
    <cellStyle name="annee semestre" xfId="22"/>
    <cellStyle name="AZ1" xfId="8"/>
    <cellStyle name="bin" xfId="23"/>
    <cellStyle name="blue" xfId="24"/>
    <cellStyle name="caché" xfId="25"/>
    <cellStyle name="cell" xfId="26"/>
    <cellStyle name="Col&amp;RowHeadings" xfId="27"/>
    <cellStyle name="ColCodes" xfId="28"/>
    <cellStyle name="ColTitles" xfId="29"/>
    <cellStyle name="column" xfId="30"/>
    <cellStyle name="Comma  [1]" xfId="31"/>
    <cellStyle name="Comma [1]" xfId="32"/>
    <cellStyle name="Comma 2" xfId="5"/>
    <cellStyle name="Comma 2 2"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aEntryCells" xfId="43"/>
    <cellStyle name="Date" xfId="44"/>
    <cellStyle name="données" xfId="45"/>
    <cellStyle name="donnéesbord" xfId="46"/>
    <cellStyle name="ErrRpt_DataEntryCells" xfId="47"/>
    <cellStyle name="ErrRpt-DataEntryCells" xfId="48"/>
    <cellStyle name="ErrRpt-GreyBackground" xfId="49"/>
    <cellStyle name="Fixed" xfId="50"/>
    <cellStyle name="formula" xfId="51"/>
    <cellStyle name="gap" xfId="52"/>
    <cellStyle name="Grey" xfId="53"/>
    <cellStyle name="GreyBackground" xfId="54"/>
    <cellStyle name="Header1" xfId="55"/>
    <cellStyle name="Header2" xfId="56"/>
    <cellStyle name="Heading1" xfId="57"/>
    <cellStyle name="Heading2" xfId="58"/>
    <cellStyle name="Hyperlink" xfId="1" builtinId="8"/>
    <cellStyle name="Hyperlink 2" xfId="6"/>
    <cellStyle name="Hyperlink 3" xfId="19"/>
    <cellStyle name="Hyperlink 4" xfId="59"/>
    <cellStyle name="Input [yellow]" xfId="60"/>
    <cellStyle name="ISC" xfId="61"/>
    <cellStyle name="isced" xfId="62"/>
    <cellStyle name="ISCED Titles" xfId="63"/>
    <cellStyle name="level1a" xfId="64"/>
    <cellStyle name="level2" xfId="65"/>
    <cellStyle name="level2a" xfId="66"/>
    <cellStyle name="level3" xfId="67"/>
    <cellStyle name="Migliaia (0)_conti99" xfId="68"/>
    <cellStyle name="Normal" xfId="0" builtinId="0"/>
    <cellStyle name="Normal - Style1" xfId="69"/>
    <cellStyle name="Normal 2" xfId="2"/>
    <cellStyle name="Normal 2 2" xfId="7"/>
    <cellStyle name="Normal 2 3" xfId="9"/>
    <cellStyle name="Normal 2 4" xfId="10"/>
    <cellStyle name="Normal 2_AUG_TabChap2" xfId="70"/>
    <cellStyle name="Normal 3" xfId="3"/>
    <cellStyle name="Normal 3 2" xfId="71"/>
    <cellStyle name="Normal 3 3" xfId="72"/>
    <cellStyle name="Normal 4" xfId="4"/>
    <cellStyle name="Normal 4 2" xfId="21"/>
    <cellStyle name="Normal 4 3" xfId="73"/>
    <cellStyle name="Normal 5" xfId="18"/>
    <cellStyle name="Normal 5 2" xfId="74"/>
    <cellStyle name="Normal 6" xfId="20"/>
    <cellStyle name="Normal 7" xfId="75"/>
    <cellStyle name="Normal 8" xfId="11"/>
    <cellStyle name="Normal 9" xfId="12"/>
    <cellStyle name="Normal-blank" xfId="76"/>
    <cellStyle name="Normal-bottom" xfId="77"/>
    <cellStyle name="Normal-center" xfId="78"/>
    <cellStyle name="Normal-droit" xfId="79"/>
    <cellStyle name="Normal-droite" xfId="80"/>
    <cellStyle name="Normalny_FDB Quest - Parenting support" xfId="13"/>
    <cellStyle name="Normal-top" xfId="81"/>
    <cellStyle name="Note 2" xfId="82"/>
    <cellStyle name="notes" xfId="83"/>
    <cellStyle name="Percent [2]" xfId="84"/>
    <cellStyle name="Percent 2" xfId="14"/>
    <cellStyle name="Prozent_SubCatperStud" xfId="85"/>
    <cellStyle name="row" xfId="86"/>
    <cellStyle name="RowCodes" xfId="87"/>
    <cellStyle name="Row-Col Headings" xfId="88"/>
    <cellStyle name="RowTitles" xfId="89"/>
    <cellStyle name="RowTitles1-Detail" xfId="90"/>
    <cellStyle name="RowTitles-Col2" xfId="91"/>
    <cellStyle name="RowTitles-Detail" xfId="92"/>
    <cellStyle name="semestre" xfId="93"/>
    <cellStyle name="Snorm" xfId="15"/>
    <cellStyle name="socxn" xfId="16"/>
    <cellStyle name="Standard_Info" xfId="94"/>
    <cellStyle name="Table No." xfId="95"/>
    <cellStyle name="Table Title" xfId="96"/>
    <cellStyle name="temp" xfId="97"/>
    <cellStyle name="tête chapitre" xfId="98"/>
    <cellStyle name="TEXT" xfId="99"/>
    <cellStyle name="title1" xfId="100"/>
    <cellStyle name="Wrapped" xfId="101"/>
    <cellStyle name="標準_②Ｂ分類事項一覧（英語）" xfId="17"/>
  </cellStyles>
  <dxfs count="1">
    <dxf>
      <font>
        <color rgb="FF9C0006"/>
      </font>
      <fill>
        <patternFill>
          <bgColor rgb="FFFFC7CE"/>
        </patternFill>
      </fill>
    </dxf>
  </dxfs>
  <tableStyles count="0" defaultTableStyle="TableStyleMedium2" defaultPivotStyle="PivotStyleLight16"/>
  <colors>
    <mruColors>
      <color rgb="FF004B8C"/>
      <color rgb="FFEDF0F7"/>
      <color rgb="FF929292"/>
      <color rgb="FFA7B9E3"/>
      <color rgb="FFCCCCCC"/>
      <color rgb="FFFFFF66"/>
      <color rgb="FFDA2128"/>
      <color rgb="FF04629A"/>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186214059795699"/>
          <c:y val="8.3109847389825506E-2"/>
          <c:w val="0.85363511659807956"/>
          <c:h val="0.61245305565039265"/>
        </c:manualLayout>
      </c:layout>
      <c:barChart>
        <c:barDir val="col"/>
        <c:grouping val="stacked"/>
        <c:varyColors val="0"/>
        <c:ser>
          <c:idx val="4"/>
          <c:order val="0"/>
          <c:tx>
            <c:strRef>
              <c:f>'Chart SF1.4.A'!$N$4</c:f>
              <c:strCache>
                <c:ptCount val="1"/>
                <c:pt idx="0">
                  <c:v>0-14 year olds</c:v>
                </c:pt>
              </c:strCache>
            </c:strRef>
          </c:tx>
          <c:spPr>
            <a:solidFill>
              <a:srgbClr val="4F81BD"/>
            </a:solidFill>
            <a:ln w="6350" cmpd="sng">
              <a:solidFill>
                <a:srgbClr val="000000"/>
              </a:solidFill>
              <a:round/>
            </a:ln>
            <a:effectLst/>
          </c:spPr>
          <c:invertIfNegative val="0"/>
          <c:cat>
            <c:strRef>
              <c:f>'Chart SF1.4.A'!$L$5:$L$12</c:f>
              <c:strCache>
                <c:ptCount val="8"/>
                <c:pt idx="0">
                  <c:v>New Zealand</c:v>
                </c:pt>
                <c:pt idx="1">
                  <c:v>Singapore</c:v>
                </c:pt>
                <c:pt idx="2">
                  <c:v>Hong Kong, China</c:v>
                </c:pt>
                <c:pt idx="3">
                  <c:v>Australia</c:v>
                </c:pt>
                <c:pt idx="4">
                  <c:v>Korea</c:v>
                </c:pt>
                <c:pt idx="5">
                  <c:v>Thailand</c:v>
                </c:pt>
                <c:pt idx="6">
                  <c:v>Japan</c:v>
                </c:pt>
                <c:pt idx="7">
                  <c:v>Viet Nam</c:v>
                </c:pt>
              </c:strCache>
            </c:strRef>
          </c:cat>
          <c:val>
            <c:numRef>
              <c:f>'Chart SF1.4.A'!$N$5:$N$12</c:f>
              <c:numCache>
                <c:formatCode>0</c:formatCode>
                <c:ptCount val="8"/>
                <c:pt idx="0">
                  <c:v>915.07500000000016</c:v>
                </c:pt>
                <c:pt idx="1">
                  <c:v>871</c:v>
                </c:pt>
                <c:pt idx="2">
                  <c:v>872</c:v>
                </c:pt>
                <c:pt idx="3">
                  <c:v>4481.74</c:v>
                </c:pt>
                <c:pt idx="4">
                  <c:v>7037</c:v>
                </c:pt>
                <c:pt idx="5">
                  <c:v>12036</c:v>
                </c:pt>
                <c:pt idx="6">
                  <c:v>16272</c:v>
                </c:pt>
                <c:pt idx="7">
                  <c:v>21577</c:v>
                </c:pt>
              </c:numCache>
            </c:numRef>
          </c:val>
          <c:extLst xmlns:c16r2="http://schemas.microsoft.com/office/drawing/2015/06/chart">
            <c:ext xmlns:c16="http://schemas.microsoft.com/office/drawing/2014/chart" uri="{C3380CC4-5D6E-409C-BE32-E72D297353CC}">
              <c16:uniqueId val="{0000000F-2ED8-42B9-99AD-55135754103E}"/>
            </c:ext>
          </c:extLst>
        </c:ser>
        <c:ser>
          <c:idx val="0"/>
          <c:order val="1"/>
          <c:tx>
            <c:strRef>
              <c:f>'Chart SF1.4.A'!$O$4</c:f>
              <c:strCache>
                <c:ptCount val="1"/>
                <c:pt idx="0">
                  <c:v>15-24 year olds</c:v>
                </c:pt>
              </c:strCache>
            </c:strRef>
          </c:tx>
          <c:spPr>
            <a:solidFill>
              <a:srgbClr val="CCCCCC"/>
            </a:solidFill>
            <a:ln w="6350" cmpd="sng">
              <a:solidFill>
                <a:srgbClr val="000000"/>
              </a:solidFill>
              <a:round/>
            </a:ln>
            <a:effectLst/>
          </c:spPr>
          <c:invertIfNegative val="0"/>
          <c:cat>
            <c:strRef>
              <c:f>'Chart SF1.4.A'!$L$5:$L$12</c:f>
              <c:strCache>
                <c:ptCount val="8"/>
                <c:pt idx="0">
                  <c:v>New Zealand</c:v>
                </c:pt>
                <c:pt idx="1">
                  <c:v>Singapore</c:v>
                </c:pt>
                <c:pt idx="2">
                  <c:v>Hong Kong, China</c:v>
                </c:pt>
                <c:pt idx="3">
                  <c:v>Australia</c:v>
                </c:pt>
                <c:pt idx="4">
                  <c:v>Korea</c:v>
                </c:pt>
                <c:pt idx="5">
                  <c:v>Thailand</c:v>
                </c:pt>
                <c:pt idx="6">
                  <c:v>Japan</c:v>
                </c:pt>
                <c:pt idx="7">
                  <c:v>Viet Nam</c:v>
                </c:pt>
              </c:strCache>
            </c:strRef>
          </c:cat>
          <c:val>
            <c:numRef>
              <c:f>'Chart SF1.4.A'!$O$5:$O$12</c:f>
              <c:numCache>
                <c:formatCode>0</c:formatCode>
                <c:ptCount val="8"/>
                <c:pt idx="0">
                  <c:v>630.69299999999998</c:v>
                </c:pt>
                <c:pt idx="1">
                  <c:v>738</c:v>
                </c:pt>
                <c:pt idx="2">
                  <c:v>816</c:v>
                </c:pt>
                <c:pt idx="3">
                  <c:v>3166.953</c:v>
                </c:pt>
                <c:pt idx="4">
                  <c:v>6785</c:v>
                </c:pt>
                <c:pt idx="5">
                  <c:v>8961</c:v>
                </c:pt>
                <c:pt idx="6">
                  <c:v>12073</c:v>
                </c:pt>
                <c:pt idx="7">
                  <c:v>15776</c:v>
                </c:pt>
              </c:numCache>
            </c:numRef>
          </c:val>
          <c:extLst xmlns:c16r2="http://schemas.microsoft.com/office/drawing/2015/06/chart">
            <c:ext xmlns:c16="http://schemas.microsoft.com/office/drawing/2014/chart" uri="{C3380CC4-5D6E-409C-BE32-E72D297353CC}">
              <c16:uniqueId val="{00000015-2ED8-42B9-99AD-55135754103E}"/>
            </c:ext>
          </c:extLst>
        </c:ser>
        <c:dLbls>
          <c:showLegendKey val="0"/>
          <c:showVal val="0"/>
          <c:showCatName val="0"/>
          <c:showSerName val="0"/>
          <c:showPercent val="0"/>
          <c:showBubbleSize val="0"/>
        </c:dLbls>
        <c:gapWidth val="150"/>
        <c:overlap val="100"/>
        <c:axId val="48274432"/>
        <c:axId val="48297088"/>
      </c:barChart>
      <c:catAx>
        <c:axId val="482744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8297088"/>
        <c:crosses val="autoZero"/>
        <c:auto val="1"/>
        <c:lblAlgn val="ctr"/>
        <c:lblOffset val="0"/>
        <c:tickLblSkip val="1"/>
        <c:noMultiLvlLbl val="0"/>
      </c:catAx>
      <c:valAx>
        <c:axId val="48297088"/>
        <c:scaling>
          <c:orientation val="minMax"/>
          <c:max val="4500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Population (thousands)</a:t>
                </a:r>
              </a:p>
            </c:rich>
          </c:tx>
          <c:layout>
            <c:manualLayout>
              <c:xMode val="edge"/>
              <c:yMode val="edge"/>
              <c:x val="3.0486968449931411E-2"/>
              <c:y val="0"/>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8274432"/>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80591426639621366"/>
          <c:y val="8.3109847389825506E-2"/>
          <c:w val="0.18958287130944332"/>
          <c:h val="0.61245305565039265"/>
        </c:manualLayout>
      </c:layout>
      <c:barChart>
        <c:barDir val="col"/>
        <c:grouping val="stacked"/>
        <c:varyColors val="0"/>
        <c:ser>
          <c:idx val="4"/>
          <c:order val="0"/>
          <c:tx>
            <c:strRef>
              <c:f>'Chart SF1.4.A'!$N$4</c:f>
              <c:strCache>
                <c:ptCount val="1"/>
                <c:pt idx="0">
                  <c:v>0-14 year olds</c:v>
                </c:pt>
              </c:strCache>
            </c:strRef>
          </c:tx>
          <c:spPr>
            <a:solidFill>
              <a:srgbClr val="4F81BD"/>
            </a:solidFill>
            <a:ln w="6350" cmpd="sng">
              <a:solidFill>
                <a:srgbClr val="000000"/>
              </a:solidFill>
              <a:round/>
            </a:ln>
            <a:effectLst/>
          </c:spPr>
          <c:invertIfNegative val="0"/>
          <c:cat>
            <c:strRef>
              <c:f>'Chart SF1.4.A'!$L$13</c:f>
              <c:strCache>
                <c:ptCount val="1"/>
                <c:pt idx="0">
                  <c:v>China</c:v>
                </c:pt>
              </c:strCache>
            </c:strRef>
          </c:cat>
          <c:val>
            <c:numRef>
              <c:f>'Chart SF1.4.A'!$N$13</c:f>
              <c:numCache>
                <c:formatCode>0</c:formatCode>
                <c:ptCount val="1"/>
                <c:pt idx="0">
                  <c:v>237115</c:v>
                </c:pt>
              </c:numCache>
            </c:numRef>
          </c:val>
          <c:extLst xmlns:c16r2="http://schemas.microsoft.com/office/drawing/2015/06/chart">
            <c:ext xmlns:c16="http://schemas.microsoft.com/office/drawing/2014/chart" uri="{C3380CC4-5D6E-409C-BE32-E72D297353CC}">
              <c16:uniqueId val="{0000000F-2ED8-42B9-99AD-55135754103E}"/>
            </c:ext>
          </c:extLst>
        </c:ser>
        <c:ser>
          <c:idx val="0"/>
          <c:order val="1"/>
          <c:tx>
            <c:strRef>
              <c:f>'Chart SF1.4.A'!$O$4</c:f>
              <c:strCache>
                <c:ptCount val="1"/>
                <c:pt idx="0">
                  <c:v>15-24 year olds</c:v>
                </c:pt>
              </c:strCache>
            </c:strRef>
          </c:tx>
          <c:spPr>
            <a:solidFill>
              <a:srgbClr val="CCCCCC"/>
            </a:solidFill>
            <a:ln w="6350" cmpd="sng">
              <a:solidFill>
                <a:srgbClr val="000000"/>
              </a:solidFill>
              <a:round/>
            </a:ln>
            <a:effectLst/>
          </c:spPr>
          <c:invertIfNegative val="0"/>
          <c:cat>
            <c:strRef>
              <c:f>'Chart SF1.4.A'!$L$13</c:f>
              <c:strCache>
                <c:ptCount val="1"/>
                <c:pt idx="0">
                  <c:v>China</c:v>
                </c:pt>
              </c:strCache>
            </c:strRef>
          </c:cat>
          <c:val>
            <c:numRef>
              <c:f>'Chart SF1.4.A'!$O$13</c:f>
              <c:numCache>
                <c:formatCode>0</c:formatCode>
                <c:ptCount val="1"/>
                <c:pt idx="0">
                  <c:v>185069</c:v>
                </c:pt>
              </c:numCache>
            </c:numRef>
          </c:val>
          <c:extLst xmlns:c16r2="http://schemas.microsoft.com/office/drawing/2015/06/chart">
            <c:ext xmlns:c16="http://schemas.microsoft.com/office/drawing/2014/chart" uri="{C3380CC4-5D6E-409C-BE32-E72D297353CC}">
              <c16:uniqueId val="{00000015-2ED8-42B9-99AD-55135754103E}"/>
            </c:ext>
          </c:extLst>
        </c:ser>
        <c:dLbls>
          <c:showLegendKey val="0"/>
          <c:showVal val="0"/>
          <c:showCatName val="0"/>
          <c:showSerName val="0"/>
          <c:showPercent val="0"/>
          <c:showBubbleSize val="0"/>
        </c:dLbls>
        <c:gapWidth val="150"/>
        <c:overlap val="100"/>
        <c:axId val="93749632"/>
        <c:axId val="93751168"/>
      </c:barChart>
      <c:catAx>
        <c:axId val="937496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3751168"/>
        <c:crosses val="autoZero"/>
        <c:auto val="1"/>
        <c:lblAlgn val="ctr"/>
        <c:lblOffset val="0"/>
        <c:tickLblSkip val="1"/>
        <c:noMultiLvlLbl val="0"/>
      </c:catAx>
      <c:valAx>
        <c:axId val="9375116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3749632"/>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11" r="0.7500000000000011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646985547564227E-3"/>
          <c:y val="0.16967139718520904"/>
          <c:w val="0.98904412680655451"/>
          <c:h val="0.82530335390669451"/>
        </c:manualLayout>
      </c:layout>
      <c:barChart>
        <c:barDir val="col"/>
        <c:grouping val="percentStacked"/>
        <c:varyColors val="0"/>
        <c:ser>
          <c:idx val="0"/>
          <c:order val="0"/>
          <c:tx>
            <c:strRef>
              <c:f>'Chart SF1.4.B'!$N$4</c:f>
              <c:strCache>
                <c:ptCount val="1"/>
                <c:pt idx="0">
                  <c:v>0-4 year olds</c:v>
                </c:pt>
              </c:strCache>
            </c:strRef>
          </c:tx>
          <c:spPr>
            <a:solidFill>
              <a:schemeClr val="accent1"/>
            </a:solidFill>
            <a:ln w="6350" cmpd="sng">
              <a:solidFill>
                <a:srgbClr val="000000"/>
              </a:solidFill>
              <a:round/>
            </a:ln>
            <a:effectLst/>
          </c:spPr>
          <c:invertIfNegative val="0"/>
          <c:dPt>
            <c:idx val="4"/>
            <c:invertIfNegative val="0"/>
            <c:bubble3D val="0"/>
            <c:spPr>
              <a:pattFill prst="ltUpDiag">
                <a:fgClr>
                  <a:schemeClr val="tx1"/>
                </a:fgClr>
                <a:bgClr>
                  <a:schemeClr val="bg1"/>
                </a:bgClr>
              </a:pattFill>
              <a:ln w="6350" cmpd="sng">
                <a:solidFill>
                  <a:srgbClr val="000000"/>
                </a:solidFill>
                <a:round/>
              </a:ln>
              <a:effectLst/>
            </c:spPr>
          </c:dPt>
          <c:dPt>
            <c:idx val="21"/>
            <c:invertIfNegative val="0"/>
            <c:bubble3D val="0"/>
            <c:spPr>
              <a:pattFill prst="pct50">
                <a:fgClr>
                  <a:schemeClr val="tx1"/>
                </a:fgClr>
                <a:bgClr>
                  <a:schemeClr val="bg1"/>
                </a:bgClr>
              </a:pattFill>
              <a:ln w="6350" cmpd="sng">
                <a:solidFill>
                  <a:srgbClr val="000000"/>
                </a:solidFill>
                <a:round/>
              </a:ln>
              <a:effectLst/>
            </c:spPr>
          </c:dPt>
          <c:dPt>
            <c:idx val="22"/>
            <c:invertIfNegative val="0"/>
            <c:bubble3D val="0"/>
            <c:spPr>
              <a:pattFill prst="pct50">
                <a:fgClr>
                  <a:schemeClr val="tx1"/>
                </a:fgClr>
                <a:bgClr>
                  <a:schemeClr val="bg1"/>
                </a:bgClr>
              </a:pattFill>
              <a:ln w="6350" cmpd="sng">
                <a:solidFill>
                  <a:srgbClr val="000000"/>
                </a:solidFill>
                <a:round/>
              </a:ln>
              <a:effectLst/>
            </c:spPr>
          </c:dPt>
          <c:dPt>
            <c:idx val="27"/>
            <c:invertIfNegative val="0"/>
            <c:bubble3D val="0"/>
            <c:spPr>
              <a:pattFill prst="dkUpDiag">
                <a:fgClr>
                  <a:schemeClr val="tx1"/>
                </a:fgClr>
                <a:bgClr>
                  <a:schemeClr val="bg1"/>
                </a:bgClr>
              </a:pattFill>
              <a:ln w="6350" cmpd="sng">
                <a:solidFill>
                  <a:srgbClr val="000000"/>
                </a:solidFill>
                <a:round/>
              </a:ln>
              <a:effectLst/>
            </c:spPr>
          </c:dPt>
          <c:cat>
            <c:strRef>
              <c:f>'Chart SF1.4.B'!$L$5:$L$14</c:f>
              <c:strCache>
                <c:ptCount val="10"/>
                <c:pt idx="0">
                  <c:v>Korea</c:v>
                </c:pt>
                <c:pt idx="1">
                  <c:v>Singapore</c:v>
                </c:pt>
                <c:pt idx="2">
                  <c:v>Thailand</c:v>
                </c:pt>
                <c:pt idx="3">
                  <c:v>Japan</c:v>
                </c:pt>
                <c:pt idx="4">
                  <c:v>OECD average (a)</c:v>
                </c:pt>
                <c:pt idx="5">
                  <c:v>China</c:v>
                </c:pt>
                <c:pt idx="6">
                  <c:v>New Zealand</c:v>
                </c:pt>
                <c:pt idx="7">
                  <c:v>Australia</c:v>
                </c:pt>
                <c:pt idx="8">
                  <c:v>Viet Nam</c:v>
                </c:pt>
                <c:pt idx="9">
                  <c:v>Hong Kong, China</c:v>
                </c:pt>
              </c:strCache>
            </c:strRef>
          </c:cat>
          <c:val>
            <c:numRef>
              <c:f>'Chart SF1.4.B'!$N$5:$N$14</c:f>
              <c:numCache>
                <c:formatCode>0.00</c:formatCode>
                <c:ptCount val="10"/>
                <c:pt idx="0">
                  <c:v>16.546085949934884</c:v>
                </c:pt>
                <c:pt idx="1">
                  <c:v>16.718458669981352</c:v>
                </c:pt>
                <c:pt idx="2">
                  <c:v>18.09306091346383</c:v>
                </c:pt>
                <c:pt idx="3">
                  <c:v>18.588816369730111</c:v>
                </c:pt>
                <c:pt idx="4">
                  <c:v>19.551332964770893</c:v>
                </c:pt>
                <c:pt idx="5">
                  <c:v>19.703731074602544</c:v>
                </c:pt>
                <c:pt idx="6">
                  <c:v>19.976154248244242</c:v>
                </c:pt>
                <c:pt idx="7">
                  <c:v>20.212224493779527</c:v>
                </c:pt>
                <c:pt idx="8">
                  <c:v>20.723904371804139</c:v>
                </c:pt>
                <c:pt idx="9">
                  <c:v>21.800947867298579</c:v>
                </c:pt>
              </c:numCache>
            </c:numRef>
          </c:val>
          <c:extLst xmlns:c16r2="http://schemas.microsoft.com/office/drawing/2015/06/chart">
            <c:ext xmlns:c16="http://schemas.microsoft.com/office/drawing/2014/chart" uri="{C3380CC4-5D6E-409C-BE32-E72D297353CC}">
              <c16:uniqueId val="{00000018-C296-4B4F-9C49-E62EEDC93D66}"/>
            </c:ext>
          </c:extLst>
        </c:ser>
        <c:ser>
          <c:idx val="1"/>
          <c:order val="1"/>
          <c:tx>
            <c:strRef>
              <c:f>'Chart SF1.4.B'!$O$4</c:f>
              <c:strCache>
                <c:ptCount val="1"/>
                <c:pt idx="0">
                  <c:v>5-9 year olds</c:v>
                </c:pt>
              </c:strCache>
            </c:strRef>
          </c:tx>
          <c:spPr>
            <a:solidFill>
              <a:srgbClr val="CCCCCC"/>
            </a:solidFill>
            <a:ln w="6350" cmpd="sng">
              <a:solidFill>
                <a:srgbClr val="000000"/>
              </a:solidFill>
              <a:round/>
            </a:ln>
            <a:effectLst/>
          </c:spPr>
          <c:invertIfNegative val="0"/>
          <c:dPt>
            <c:idx val="4"/>
            <c:invertIfNegative val="0"/>
            <c:bubble3D val="0"/>
            <c:spPr>
              <a:pattFill prst="ltUpDiag">
                <a:fgClr>
                  <a:srgbClr val="CCCCCC"/>
                </a:fgClr>
                <a:bgClr>
                  <a:schemeClr val="bg1"/>
                </a:bgClr>
              </a:pattFill>
              <a:ln w="6350" cmpd="sng">
                <a:solidFill>
                  <a:srgbClr val="000000"/>
                </a:solidFill>
                <a:round/>
              </a:ln>
              <a:effectLst/>
            </c:spPr>
          </c:dPt>
          <c:dPt>
            <c:idx val="21"/>
            <c:invertIfNegative val="0"/>
            <c:bubble3D val="0"/>
            <c:spPr>
              <a:pattFill prst="pct5">
                <a:fgClr>
                  <a:schemeClr val="bg1"/>
                </a:fgClr>
                <a:bgClr>
                  <a:schemeClr val="bg1"/>
                </a:bgClr>
              </a:pattFill>
              <a:ln w="6350" cmpd="sng">
                <a:solidFill>
                  <a:srgbClr val="000000"/>
                </a:solidFill>
                <a:round/>
              </a:ln>
              <a:effectLst/>
            </c:spPr>
          </c:dPt>
          <c:dPt>
            <c:idx val="22"/>
            <c:invertIfNegative val="0"/>
            <c:bubble3D val="0"/>
            <c:spPr>
              <a:pattFill prst="pct5">
                <a:fgClr>
                  <a:schemeClr val="bg1"/>
                </a:fgClr>
                <a:bgClr>
                  <a:schemeClr val="bg1"/>
                </a:bgClr>
              </a:pattFill>
              <a:ln w="6350" cmpd="sng">
                <a:solidFill>
                  <a:srgbClr val="000000"/>
                </a:solidFill>
                <a:round/>
              </a:ln>
              <a:effectLst/>
            </c:spPr>
          </c:dPt>
          <c:dPt>
            <c:idx val="27"/>
            <c:invertIfNegative val="0"/>
            <c:bubble3D val="0"/>
            <c:spPr>
              <a:pattFill prst="pct5">
                <a:fgClr>
                  <a:schemeClr val="bg1"/>
                </a:fgClr>
                <a:bgClr>
                  <a:schemeClr val="bg1"/>
                </a:bgClr>
              </a:pattFill>
              <a:ln w="6350" cmpd="sng">
                <a:solidFill>
                  <a:srgbClr val="000000"/>
                </a:solidFill>
                <a:round/>
              </a:ln>
              <a:effectLst/>
            </c:spPr>
          </c:dPt>
          <c:val>
            <c:numRef>
              <c:f>'Chart SF1.4.B'!$O$5:$O$14</c:f>
              <c:numCache>
                <c:formatCode>0.00</c:formatCode>
                <c:ptCount val="10"/>
                <c:pt idx="0">
                  <c:v>16.437563304876285</c:v>
                </c:pt>
                <c:pt idx="1">
                  <c:v>17.712865133623367</c:v>
                </c:pt>
                <c:pt idx="2">
                  <c:v>19.221793589560413</c:v>
                </c:pt>
                <c:pt idx="3">
                  <c:v>19.047451049567826</c:v>
                </c:pt>
                <c:pt idx="4">
                  <c:v>19.84450996330866</c:v>
                </c:pt>
                <c:pt idx="5">
                  <c:v>18.626238796354198</c:v>
                </c:pt>
                <c:pt idx="6">
                  <c:v>20.100493735153009</c:v>
                </c:pt>
                <c:pt idx="7">
                  <c:v>19.911310337596241</c:v>
                </c:pt>
                <c:pt idx="8">
                  <c:v>19.331780579873104</c:v>
                </c:pt>
                <c:pt idx="9">
                  <c:v>14.514218009478675</c:v>
                </c:pt>
              </c:numCache>
            </c:numRef>
          </c:val>
          <c:extLst xmlns:c16r2="http://schemas.microsoft.com/office/drawing/2015/06/chart">
            <c:ext xmlns:c16="http://schemas.microsoft.com/office/drawing/2014/chart" uri="{C3380CC4-5D6E-409C-BE32-E72D297353CC}">
              <c16:uniqueId val="{0000001E-C296-4B4F-9C49-E62EEDC93D66}"/>
            </c:ext>
          </c:extLst>
        </c:ser>
        <c:ser>
          <c:idx val="2"/>
          <c:order val="2"/>
          <c:tx>
            <c:strRef>
              <c:f>'Chart SF1.4.B'!$P$4</c:f>
              <c:strCache>
                <c:ptCount val="1"/>
                <c:pt idx="0">
                  <c:v>10-14 year olds</c:v>
                </c:pt>
              </c:strCache>
            </c:strRef>
          </c:tx>
          <c:spPr>
            <a:solidFill>
              <a:srgbClr val="A7B9E3"/>
            </a:solidFill>
            <a:ln w="6350" cmpd="sng">
              <a:solidFill>
                <a:srgbClr val="000000"/>
              </a:solidFill>
              <a:round/>
            </a:ln>
            <a:effectLst/>
          </c:spPr>
          <c:invertIfNegative val="0"/>
          <c:dPt>
            <c:idx val="4"/>
            <c:invertIfNegative val="0"/>
            <c:bubble3D val="0"/>
            <c:spPr>
              <a:pattFill prst="ltUpDiag">
                <a:fgClr>
                  <a:srgbClr val="A7B9E3"/>
                </a:fgClr>
                <a:bgClr>
                  <a:schemeClr val="bg1"/>
                </a:bgClr>
              </a:pattFill>
              <a:ln w="6350" cmpd="sng">
                <a:solidFill>
                  <a:srgbClr val="000000"/>
                </a:solidFill>
                <a:round/>
              </a:ln>
              <a:effectLst/>
            </c:spPr>
          </c:dPt>
          <c:dPt>
            <c:idx val="21"/>
            <c:invertIfNegative val="0"/>
            <c:bubble3D val="0"/>
            <c:spPr>
              <a:pattFill prst="ltUpDiag">
                <a:fgClr>
                  <a:schemeClr val="tx1"/>
                </a:fgClr>
                <a:bgClr>
                  <a:schemeClr val="bg1"/>
                </a:bgClr>
              </a:pattFill>
              <a:ln w="6350" cmpd="sng">
                <a:solidFill>
                  <a:srgbClr val="000000"/>
                </a:solidFill>
                <a:round/>
              </a:ln>
              <a:effectLst/>
            </c:spPr>
          </c:dPt>
          <c:dPt>
            <c:idx val="22"/>
            <c:invertIfNegative val="0"/>
            <c:bubble3D val="0"/>
            <c:spPr>
              <a:pattFill prst="ltUpDiag">
                <a:fgClr>
                  <a:schemeClr val="tx1"/>
                </a:fgClr>
                <a:bgClr>
                  <a:schemeClr val="bg1"/>
                </a:bgClr>
              </a:pattFill>
              <a:ln w="6350" cmpd="sng">
                <a:solidFill>
                  <a:srgbClr val="000000"/>
                </a:solidFill>
                <a:round/>
              </a:ln>
              <a:effectLst/>
            </c:spPr>
          </c:dPt>
          <c:dPt>
            <c:idx val="27"/>
            <c:invertIfNegative val="0"/>
            <c:bubble3D val="0"/>
            <c:spPr>
              <a:pattFill prst="ltUpDiag">
                <a:fgClr>
                  <a:schemeClr val="tx1"/>
                </a:fgClr>
                <a:bgClr>
                  <a:schemeClr val="bg1"/>
                </a:bgClr>
              </a:pattFill>
              <a:ln w="6350" cmpd="sng">
                <a:solidFill>
                  <a:srgbClr val="000000"/>
                </a:solidFill>
                <a:round/>
              </a:ln>
              <a:effectLst/>
            </c:spPr>
          </c:dPt>
          <c:val>
            <c:numRef>
              <c:f>'Chart SF1.4.B'!$P$5:$P$14</c:f>
              <c:numCache>
                <c:formatCode>0.00</c:formatCode>
                <c:ptCount val="10"/>
                <c:pt idx="0">
                  <c:v>17.927940963681088</c:v>
                </c:pt>
                <c:pt idx="1">
                  <c:v>19.701678060907398</c:v>
                </c:pt>
                <c:pt idx="2">
                  <c:v>20.007620136209937</c:v>
                </c:pt>
                <c:pt idx="3">
                  <c:v>19.770682660081143</c:v>
                </c:pt>
                <c:pt idx="4">
                  <c:v>19.032824929760505</c:v>
                </c:pt>
                <c:pt idx="5">
                  <c:v>17.833930229473406</c:v>
                </c:pt>
                <c:pt idx="6">
                  <c:v>19.122080415689819</c:v>
                </c:pt>
                <c:pt idx="7">
                  <c:v>18.471312680480182</c:v>
                </c:pt>
                <c:pt idx="8">
                  <c:v>17.709420930045781</c:v>
                </c:pt>
                <c:pt idx="9">
                  <c:v>15.343601895734595</c:v>
                </c:pt>
              </c:numCache>
            </c:numRef>
          </c:val>
          <c:extLst xmlns:c16r2="http://schemas.microsoft.com/office/drawing/2015/06/chart">
            <c:ext xmlns:c16="http://schemas.microsoft.com/office/drawing/2014/chart" uri="{C3380CC4-5D6E-409C-BE32-E72D297353CC}">
              <c16:uniqueId val="{00000025-C296-4B4F-9C49-E62EEDC93D66}"/>
            </c:ext>
          </c:extLst>
        </c:ser>
        <c:ser>
          <c:idx val="4"/>
          <c:order val="3"/>
          <c:tx>
            <c:strRef>
              <c:f>'Chart SF1.4.B'!$Q$4</c:f>
              <c:strCache>
                <c:ptCount val="1"/>
                <c:pt idx="0">
                  <c:v>15-19 year olds</c:v>
                </c:pt>
              </c:strCache>
            </c:strRef>
          </c:tx>
          <c:spPr>
            <a:solidFill>
              <a:srgbClr val="929292"/>
            </a:solidFill>
            <a:ln w="6350" cmpd="sng">
              <a:solidFill>
                <a:srgbClr val="000000"/>
              </a:solidFill>
              <a:round/>
            </a:ln>
            <a:effectLst/>
          </c:spPr>
          <c:invertIfNegative val="0"/>
          <c:dPt>
            <c:idx val="4"/>
            <c:invertIfNegative val="0"/>
            <c:bubble3D val="0"/>
            <c:spPr>
              <a:pattFill prst="ltUpDiag">
                <a:fgClr>
                  <a:srgbClr val="929292"/>
                </a:fgClr>
                <a:bgClr>
                  <a:schemeClr val="bg1"/>
                </a:bgClr>
              </a:pattFill>
              <a:ln w="6350" cmpd="sng">
                <a:solidFill>
                  <a:srgbClr val="000000"/>
                </a:solidFill>
                <a:round/>
              </a:ln>
              <a:effectLst/>
            </c:spPr>
          </c:dPt>
          <c:dPt>
            <c:idx val="21"/>
            <c:invertIfNegative val="0"/>
            <c:bubble3D val="0"/>
            <c:spPr>
              <a:pattFill prst="pct25">
                <a:fgClr>
                  <a:schemeClr val="tx1"/>
                </a:fgClr>
                <a:bgClr>
                  <a:schemeClr val="bg1"/>
                </a:bgClr>
              </a:pattFill>
              <a:ln w="6350" cmpd="sng">
                <a:solidFill>
                  <a:srgbClr val="000000"/>
                </a:solidFill>
                <a:round/>
              </a:ln>
              <a:effectLst/>
            </c:spPr>
          </c:dPt>
          <c:dPt>
            <c:idx val="22"/>
            <c:invertIfNegative val="0"/>
            <c:bubble3D val="0"/>
            <c:spPr>
              <a:pattFill prst="pct25">
                <a:fgClr>
                  <a:schemeClr val="tx1"/>
                </a:fgClr>
                <a:bgClr>
                  <a:schemeClr val="bg1"/>
                </a:bgClr>
              </a:pattFill>
              <a:ln w="6350" cmpd="sng">
                <a:solidFill>
                  <a:srgbClr val="000000"/>
                </a:solidFill>
                <a:round/>
              </a:ln>
              <a:effectLst/>
            </c:spPr>
          </c:dPt>
          <c:dPt>
            <c:idx val="27"/>
            <c:invertIfNegative val="0"/>
            <c:bubble3D val="0"/>
            <c:spPr>
              <a:pattFill prst="pct25">
                <a:fgClr>
                  <a:schemeClr val="tx1"/>
                </a:fgClr>
                <a:bgClr>
                  <a:schemeClr val="bg1"/>
                </a:bgClr>
              </a:pattFill>
              <a:ln w="6350" cmpd="sng">
                <a:solidFill>
                  <a:srgbClr val="000000"/>
                </a:solidFill>
                <a:round/>
              </a:ln>
              <a:effectLst/>
            </c:spPr>
          </c:dPt>
          <c:val>
            <c:numRef>
              <c:f>'Chart SF1.4.B'!$Q$5:$Q$14</c:f>
              <c:numCache>
                <c:formatCode>0.00</c:formatCode>
                <c:ptCount val="10"/>
                <c:pt idx="0">
                  <c:v>23.600057878744032</c:v>
                </c:pt>
                <c:pt idx="1">
                  <c:v>22.187694220012428</c:v>
                </c:pt>
                <c:pt idx="2">
                  <c:v>20.969662332714197</c:v>
                </c:pt>
                <c:pt idx="3">
                  <c:v>21.030164050097021</c:v>
                </c:pt>
                <c:pt idx="4">
                  <c:v>19.594850411851688</c:v>
                </c:pt>
                <c:pt idx="5">
                  <c:v>18.695639815814904</c:v>
                </c:pt>
                <c:pt idx="6">
                  <c:v>19.946007421553553</c:v>
                </c:pt>
                <c:pt idx="7">
                  <c:v>19.446276638374702</c:v>
                </c:pt>
                <c:pt idx="8">
                  <c:v>18.667844617567532</c:v>
                </c:pt>
                <c:pt idx="9">
                  <c:v>21.445497630331754</c:v>
                </c:pt>
              </c:numCache>
            </c:numRef>
          </c:val>
          <c:extLst xmlns:c16r2="http://schemas.microsoft.com/office/drawing/2015/06/chart">
            <c:ext xmlns:c16="http://schemas.microsoft.com/office/drawing/2014/chart" uri="{C3380CC4-5D6E-409C-BE32-E72D297353CC}">
              <c16:uniqueId val="{0000002C-C296-4B4F-9C49-E62EEDC93D66}"/>
            </c:ext>
          </c:extLst>
        </c:ser>
        <c:ser>
          <c:idx val="3"/>
          <c:order val="4"/>
          <c:tx>
            <c:strRef>
              <c:f>'Chart SF1.4.B'!$R$4</c:f>
              <c:strCache>
                <c:ptCount val="1"/>
                <c:pt idx="0">
                  <c:v>20-24 year olds</c:v>
                </c:pt>
              </c:strCache>
            </c:strRef>
          </c:tx>
          <c:spPr>
            <a:solidFill>
              <a:srgbClr val="EDF0F7"/>
            </a:solidFill>
            <a:ln w="6350" cmpd="sng">
              <a:solidFill>
                <a:srgbClr val="000000"/>
              </a:solidFill>
              <a:round/>
            </a:ln>
            <a:effectLst/>
          </c:spPr>
          <c:invertIfNegative val="0"/>
          <c:dPt>
            <c:idx val="4"/>
            <c:invertIfNegative val="0"/>
            <c:bubble3D val="0"/>
            <c:spPr>
              <a:pattFill prst="ltUpDiag">
                <a:fgClr>
                  <a:srgbClr val="EDF0F7"/>
                </a:fgClr>
                <a:bgClr>
                  <a:schemeClr val="bg1"/>
                </a:bgClr>
              </a:pattFill>
              <a:ln w="6350" cmpd="sng">
                <a:solidFill>
                  <a:srgbClr val="000000"/>
                </a:solidFill>
                <a:round/>
              </a:ln>
              <a:effectLst/>
            </c:spPr>
          </c:dPt>
          <c:dPt>
            <c:idx val="21"/>
            <c:invertIfNegative val="0"/>
            <c:bubble3D val="0"/>
            <c:spPr>
              <a:pattFill prst="pct5">
                <a:fgClr>
                  <a:schemeClr val="bg1"/>
                </a:fgClr>
                <a:bgClr>
                  <a:schemeClr val="bg1"/>
                </a:bgClr>
              </a:pattFill>
              <a:ln w="6350" cmpd="sng">
                <a:solidFill>
                  <a:srgbClr val="000000"/>
                </a:solidFill>
                <a:round/>
              </a:ln>
              <a:effectLst/>
            </c:spPr>
          </c:dPt>
          <c:dPt>
            <c:idx val="22"/>
            <c:invertIfNegative val="0"/>
            <c:bubble3D val="0"/>
            <c:spPr>
              <a:pattFill prst="pct5">
                <a:fgClr>
                  <a:schemeClr val="bg1"/>
                </a:fgClr>
                <a:bgClr>
                  <a:schemeClr val="bg1"/>
                </a:bgClr>
              </a:pattFill>
              <a:ln w="6350" cmpd="sng">
                <a:solidFill>
                  <a:srgbClr val="000000"/>
                </a:solidFill>
                <a:round/>
              </a:ln>
              <a:effectLst/>
            </c:spPr>
          </c:dPt>
          <c:dPt>
            <c:idx val="27"/>
            <c:invertIfNegative val="0"/>
            <c:bubble3D val="0"/>
            <c:spPr>
              <a:pattFill prst="pct5">
                <a:fgClr>
                  <a:schemeClr val="bg1"/>
                </a:fgClr>
                <a:bgClr>
                  <a:schemeClr val="bg1"/>
                </a:bgClr>
              </a:pattFill>
              <a:ln w="6350" cmpd="sng">
                <a:solidFill>
                  <a:srgbClr val="000000"/>
                </a:solidFill>
                <a:round/>
              </a:ln>
              <a:effectLst/>
            </c:spPr>
          </c:dPt>
          <c:cat>
            <c:strRef>
              <c:f>'Chart SF1.4.B'!$L$5:$L$14</c:f>
              <c:strCache>
                <c:ptCount val="10"/>
                <c:pt idx="0">
                  <c:v>Korea</c:v>
                </c:pt>
                <c:pt idx="1">
                  <c:v>Singapore</c:v>
                </c:pt>
                <c:pt idx="2">
                  <c:v>Thailand</c:v>
                </c:pt>
                <c:pt idx="3">
                  <c:v>Japan</c:v>
                </c:pt>
                <c:pt idx="4">
                  <c:v>OECD average (a)</c:v>
                </c:pt>
                <c:pt idx="5">
                  <c:v>China</c:v>
                </c:pt>
                <c:pt idx="6">
                  <c:v>New Zealand</c:v>
                </c:pt>
                <c:pt idx="7">
                  <c:v>Australia</c:v>
                </c:pt>
                <c:pt idx="8">
                  <c:v>Viet Nam</c:v>
                </c:pt>
                <c:pt idx="9">
                  <c:v>Hong Kong, China</c:v>
                </c:pt>
              </c:strCache>
            </c:strRef>
          </c:cat>
          <c:val>
            <c:numRef>
              <c:f>'Chart SF1.4.B'!$R$5:$R$14</c:f>
              <c:numCache>
                <c:formatCode>0.00</c:formatCode>
                <c:ptCount val="10"/>
                <c:pt idx="0">
                  <c:v>25.488351902763711</c:v>
                </c:pt>
                <c:pt idx="1">
                  <c:v>23.679303915475451</c:v>
                </c:pt>
                <c:pt idx="2">
                  <c:v>21.707863028051626</c:v>
                </c:pt>
                <c:pt idx="3">
                  <c:v>21.5628858705239</c:v>
                </c:pt>
                <c:pt idx="4">
                  <c:v>21.976481730308258</c:v>
                </c:pt>
                <c:pt idx="5">
                  <c:v>25.140460083754952</c:v>
                </c:pt>
                <c:pt idx="6">
                  <c:v>20.855264179359388</c:v>
                </c:pt>
                <c:pt idx="7">
                  <c:v>21.958875849769356</c:v>
                </c:pt>
                <c:pt idx="8">
                  <c:v>23.567049500709448</c:v>
                </c:pt>
                <c:pt idx="9">
                  <c:v>26.895734597156395</c:v>
                </c:pt>
              </c:numCache>
            </c:numRef>
          </c:val>
          <c:extLst xmlns:c16r2="http://schemas.microsoft.com/office/drawing/2015/06/chart">
            <c:ext xmlns:c16="http://schemas.microsoft.com/office/drawing/2014/chart" uri="{C3380CC4-5D6E-409C-BE32-E72D297353CC}">
              <c16:uniqueId val="{00000031-C296-4B4F-9C49-E62EEDC93D66}"/>
            </c:ext>
          </c:extLst>
        </c:ser>
        <c:dLbls>
          <c:showLegendKey val="0"/>
          <c:showVal val="0"/>
          <c:showCatName val="0"/>
          <c:showSerName val="0"/>
          <c:showPercent val="0"/>
          <c:showBubbleSize val="0"/>
        </c:dLbls>
        <c:gapWidth val="150"/>
        <c:overlap val="100"/>
        <c:axId val="217324544"/>
        <c:axId val="217334528"/>
      </c:barChart>
      <c:catAx>
        <c:axId val="2173245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17334528"/>
        <c:crosses val="autoZero"/>
        <c:auto val="1"/>
        <c:lblAlgn val="ctr"/>
        <c:lblOffset val="0"/>
        <c:tickLblSkip val="1"/>
        <c:noMultiLvlLbl val="0"/>
      </c:catAx>
      <c:valAx>
        <c:axId val="2173345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7324544"/>
        <c:crosses val="autoZero"/>
        <c:crossBetween val="between"/>
      </c:valAx>
      <c:spPr>
        <a:solidFill>
          <a:srgbClr val="F4FFFF">
            <a:alpha val="50000"/>
          </a:srgbClr>
        </a:solidFill>
        <a:ln w="9525">
          <a:solidFill>
            <a:srgbClr val="000000"/>
          </a:solidFill>
        </a:ln>
      </c:spPr>
    </c:plotArea>
    <c:legend>
      <c:legendPos val="t"/>
      <c:layout>
        <c:manualLayout>
          <c:xMode val="edge"/>
          <c:yMode val="edge"/>
          <c:x val="6.0876179999302962E-2"/>
          <c:y val="2.0100995632386029E-2"/>
          <c:w val="0.92607718662838301"/>
          <c:h val="7.537873362144764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325133909647919E-2"/>
          <c:y val="0.18844880949021156"/>
          <c:w val="0.94955132239791395"/>
          <c:h val="0.75111111111111106"/>
        </c:manualLayout>
      </c:layout>
      <c:lineChart>
        <c:grouping val="standard"/>
        <c:varyColors val="0"/>
        <c:ser>
          <c:idx val="1"/>
          <c:order val="0"/>
          <c:tx>
            <c:strRef>
              <c:f>'Chart SF1.4.C'!$O$4</c:f>
              <c:strCache>
                <c:ptCount val="1"/>
                <c:pt idx="0">
                  <c:v>Australia</c:v>
                </c:pt>
              </c:strCache>
            </c:strRef>
          </c:tx>
          <c:spPr>
            <a:ln w="12700">
              <a:solidFill>
                <a:srgbClr val="000000"/>
              </a:solidFill>
            </a:ln>
          </c:spPr>
          <c:marker>
            <c:symbol val="square"/>
            <c:size val="5"/>
            <c:spPr>
              <a:solidFill>
                <a:schemeClr val="bg1"/>
              </a:solidFill>
              <a:ln>
                <a:solidFill>
                  <a:srgbClr val="000000"/>
                </a:solidFill>
              </a:ln>
            </c:spPr>
          </c:marker>
          <c:val>
            <c:numRef>
              <c:f>'Chart SF1.4.C'!$O$5:$O$20</c:f>
              <c:numCache>
                <c:formatCode>0.00</c:formatCode>
                <c:ptCount val="16"/>
                <c:pt idx="0">
                  <c:v>100</c:v>
                </c:pt>
                <c:pt idx="1">
                  <c:v>99.979583749568718</c:v>
                </c:pt>
                <c:pt idx="2">
                  <c:v>99.982295871397213</c:v>
                </c:pt>
                <c:pt idx="3">
                  <c:v>100.06129897577223</c:v>
                </c:pt>
                <c:pt idx="4">
                  <c:v>100.28735935262658</c:v>
                </c:pt>
                <c:pt idx="5">
                  <c:v>100.759469448701</c:v>
                </c:pt>
                <c:pt idx="6">
                  <c:v>101.26784161811217</c:v>
                </c:pt>
                <c:pt idx="7">
                  <c:v>102.10621372223154</c:v>
                </c:pt>
                <c:pt idx="8">
                  <c:v>103.26627360989949</c:v>
                </c:pt>
                <c:pt idx="9">
                  <c:v>104.55875033462061</c:v>
                </c:pt>
                <c:pt idx="10">
                  <c:v>105.78884825728596</c:v>
                </c:pt>
                <c:pt idx="11">
                  <c:v>107.4508264689028</c:v>
                </c:pt>
                <c:pt idx="12">
                  <c:v>108.69280248068746</c:v>
                </c:pt>
                <c:pt idx="13">
                  <c:v>109.76419105190655</c:v>
                </c:pt>
                <c:pt idx="14">
                  <c:v>110.99906030001094</c:v>
                </c:pt>
                <c:pt idx="15">
                  <c:v>112.54652670109056</c:v>
                </c:pt>
              </c:numCache>
            </c:numRef>
          </c:val>
          <c:smooth val="0"/>
        </c:ser>
        <c:ser>
          <c:idx val="0"/>
          <c:order val="1"/>
          <c:tx>
            <c:strRef>
              <c:f>'Chart SF1.4.C'!$P$4</c:f>
              <c:strCache>
                <c:ptCount val="1"/>
                <c:pt idx="0">
                  <c:v>China</c:v>
                </c:pt>
              </c:strCache>
            </c:strRef>
          </c:tx>
          <c:spPr>
            <a:ln w="12700">
              <a:solidFill>
                <a:schemeClr val="tx1"/>
              </a:solidFill>
            </a:ln>
            <a:effectLst/>
          </c:spPr>
          <c:marker>
            <c:symbol val="diamond"/>
            <c:size val="5"/>
            <c:spPr>
              <a:solidFill>
                <a:schemeClr val="bg1"/>
              </a:solidFill>
              <a:ln>
                <a:solidFill>
                  <a:schemeClr val="tx1"/>
                </a:solidFill>
              </a:ln>
            </c:spPr>
          </c:marker>
          <c:val>
            <c:numRef>
              <c:f>'Chart SF1.4.C'!$P$5:$P$20</c:f>
              <c:numCache>
                <c:formatCode>0.00</c:formatCode>
                <c:ptCount val="16"/>
                <c:pt idx="0">
                  <c:v>100</c:v>
                </c:pt>
                <c:pt idx="1">
                  <c:v>98.825446910200341</c:v>
                </c:pt>
                <c:pt idx="2">
                  <c:v>97.885417754215823</c:v>
                </c:pt>
                <c:pt idx="3">
                  <c:v>97.070480919070874</c:v>
                </c:pt>
                <c:pt idx="4">
                  <c:v>96.281451921626854</c:v>
                </c:pt>
                <c:pt idx="5">
                  <c:v>95.441573959142957</c:v>
                </c:pt>
                <c:pt idx="6">
                  <c:v>94.889969026600014</c:v>
                </c:pt>
                <c:pt idx="7">
                  <c:v>94.176536779462424</c:v>
                </c:pt>
                <c:pt idx="8">
                  <c:v>93.301277217730245</c:v>
                </c:pt>
                <c:pt idx="9">
                  <c:v>92.217594901956232</c:v>
                </c:pt>
                <c:pt idx="10">
                  <c:v>90.883147918285914</c:v>
                </c:pt>
                <c:pt idx="11">
                  <c:v>89.248440696186137</c:v>
                </c:pt>
                <c:pt idx="12">
                  <c:v>87.344214625167723</c:v>
                </c:pt>
                <c:pt idx="13">
                  <c:v>85.317603022323269</c:v>
                </c:pt>
                <c:pt idx="14">
                  <c:v>83.366781511857667</c:v>
                </c:pt>
                <c:pt idx="15">
                  <c:v>81.625929492013043</c:v>
                </c:pt>
              </c:numCache>
            </c:numRef>
          </c:val>
          <c:smooth val="0"/>
          <c:extLst xmlns:c16r2="http://schemas.microsoft.com/office/drawing/2015/06/chart">
            <c:ext xmlns:c16="http://schemas.microsoft.com/office/drawing/2014/chart" uri="{C3380CC4-5D6E-409C-BE32-E72D297353CC}">
              <c16:uniqueId val="{00000011-1447-4FC5-825C-488A5CC22928}"/>
            </c:ext>
          </c:extLst>
        </c:ser>
        <c:ser>
          <c:idx val="5"/>
          <c:order val="2"/>
          <c:tx>
            <c:strRef>
              <c:f>'Chart SF1.4.C'!$Q$4</c:f>
              <c:strCache>
                <c:ptCount val="1"/>
                <c:pt idx="0">
                  <c:v>Hong Kong, China</c:v>
                </c:pt>
              </c:strCache>
            </c:strRef>
          </c:tx>
          <c:spPr>
            <a:ln w="12700">
              <a:solidFill>
                <a:schemeClr val="tx1">
                  <a:lumMod val="85000"/>
                  <a:lumOff val="15000"/>
                </a:schemeClr>
              </a:solidFill>
              <a:prstDash val="solid"/>
            </a:ln>
          </c:spPr>
          <c:marker>
            <c:symbol val="triangle"/>
            <c:size val="5"/>
            <c:spPr>
              <a:solidFill>
                <a:schemeClr val="bg1"/>
              </a:solidFill>
              <a:ln>
                <a:solidFill>
                  <a:schemeClr val="tx1"/>
                </a:solidFill>
              </a:ln>
            </c:spPr>
          </c:marker>
          <c:val>
            <c:numRef>
              <c:f>'Chart SF1.4.C'!$Q$5:$Q$20</c:f>
              <c:numCache>
                <c:formatCode>0.00</c:formatCode>
                <c:ptCount val="16"/>
                <c:pt idx="0">
                  <c:v>100</c:v>
                </c:pt>
                <c:pt idx="1">
                  <c:v>99.227053140096615</c:v>
                </c:pt>
                <c:pt idx="2">
                  <c:v>97.729468599033822</c:v>
                </c:pt>
                <c:pt idx="3">
                  <c:v>95.60386473429952</c:v>
                </c:pt>
                <c:pt idx="4">
                  <c:v>93.333333333333329</c:v>
                </c:pt>
                <c:pt idx="5">
                  <c:v>91.014492753623188</c:v>
                </c:pt>
                <c:pt idx="6">
                  <c:v>89.130434782608688</c:v>
                </c:pt>
                <c:pt idx="7">
                  <c:v>87.294685990338166</c:v>
                </c:pt>
                <c:pt idx="8">
                  <c:v>85.700483091787433</c:v>
                </c:pt>
                <c:pt idx="9">
                  <c:v>84.34782608695653</c:v>
                </c:pt>
                <c:pt idx="10">
                  <c:v>83.333333333333343</c:v>
                </c:pt>
                <c:pt idx="11">
                  <c:v>82.415458937198068</c:v>
                </c:pt>
                <c:pt idx="12">
                  <c:v>82.077294685990339</c:v>
                </c:pt>
                <c:pt idx="13">
                  <c:v>82.125603864734302</c:v>
                </c:pt>
                <c:pt idx="14">
                  <c:v>82.028985507246375</c:v>
                </c:pt>
                <c:pt idx="15">
                  <c:v>81.545893719806756</c:v>
                </c:pt>
              </c:numCache>
            </c:numRef>
          </c:val>
          <c:smooth val="0"/>
          <c:extLst xmlns:c16r2="http://schemas.microsoft.com/office/drawing/2015/06/chart">
            <c:ext xmlns:c16="http://schemas.microsoft.com/office/drawing/2014/chart" uri="{C3380CC4-5D6E-409C-BE32-E72D297353CC}">
              <c16:uniqueId val="{00000014-1447-4FC5-825C-488A5CC22928}"/>
            </c:ext>
          </c:extLst>
        </c:ser>
        <c:ser>
          <c:idx val="4"/>
          <c:order val="3"/>
          <c:tx>
            <c:strRef>
              <c:f>'Chart SF1.4.C'!$R$4</c:f>
              <c:strCache>
                <c:ptCount val="1"/>
                <c:pt idx="0">
                  <c:v>Korea</c:v>
                </c:pt>
              </c:strCache>
            </c:strRef>
          </c:tx>
          <c:spPr>
            <a:ln w="12700" cap="rnd" cmpd="sng" algn="ctr">
              <a:solidFill>
                <a:schemeClr val="tx1"/>
              </a:solidFill>
              <a:prstDash val="solid"/>
              <a:round/>
            </a:ln>
            <a:effectLst/>
          </c:spPr>
          <c:marker>
            <c:symbol val="circle"/>
            <c:size val="5"/>
            <c:spPr>
              <a:solidFill>
                <a:srgbClr val="FFFFFF"/>
              </a:solidFill>
              <a:ln w="12700">
                <a:solidFill>
                  <a:srgbClr val="000000"/>
                </a:solidFill>
                <a:prstDash val="solid"/>
              </a:ln>
              <a:effectLst/>
            </c:spPr>
          </c:marker>
          <c:val>
            <c:numRef>
              <c:f>'Chart SF1.4.C'!$R$5:$R$20</c:f>
              <c:numCache>
                <c:formatCode>0.00</c:formatCode>
                <c:ptCount val="16"/>
                <c:pt idx="0">
                  <c:v>100</c:v>
                </c:pt>
                <c:pt idx="1">
                  <c:v>98.353864508083049</c:v>
                </c:pt>
                <c:pt idx="2">
                  <c:v>97.145123475134127</c:v>
                </c:pt>
                <c:pt idx="3">
                  <c:v>95.82145797739966</c:v>
                </c:pt>
                <c:pt idx="4">
                  <c:v>93.833285387906741</c:v>
                </c:pt>
                <c:pt idx="5">
                  <c:v>91.150960770590757</c:v>
                </c:pt>
                <c:pt idx="6">
                  <c:v>90.123775610447183</c:v>
                </c:pt>
                <c:pt idx="7">
                  <c:v>89.072335502614365</c:v>
                </c:pt>
                <c:pt idx="8">
                  <c:v>87.436918033558783</c:v>
                </c:pt>
                <c:pt idx="9">
                  <c:v>85.099222251524139</c:v>
                </c:pt>
                <c:pt idx="10">
                  <c:v>82.318711045201383</c:v>
                </c:pt>
                <c:pt idx="11">
                  <c:v>80.396323160573573</c:v>
                </c:pt>
                <c:pt idx="12">
                  <c:v>78.103998276855862</c:v>
                </c:pt>
                <c:pt idx="13">
                  <c:v>75.850941833351897</c:v>
                </c:pt>
                <c:pt idx="14">
                  <c:v>74.004271927185215</c:v>
                </c:pt>
                <c:pt idx="15">
                  <c:v>72.665820101187236</c:v>
                </c:pt>
              </c:numCache>
            </c:numRef>
          </c:val>
          <c:smooth val="0"/>
          <c:extLst xmlns:c16r2="http://schemas.microsoft.com/office/drawing/2015/06/chart">
            <c:ext xmlns:c16="http://schemas.microsoft.com/office/drawing/2014/chart" uri="{C3380CC4-5D6E-409C-BE32-E72D297353CC}">
              <c16:uniqueId val="{00000010-1447-4FC5-825C-488A5CC22928}"/>
            </c:ext>
          </c:extLst>
        </c:ser>
        <c:ser>
          <c:idx val="2"/>
          <c:order val="4"/>
          <c:tx>
            <c:strRef>
              <c:f>'Chart SF1.4.C'!$S$4</c:f>
              <c:strCache>
                <c:ptCount val="1"/>
                <c:pt idx="0">
                  <c:v>Japan</c:v>
                </c:pt>
              </c:strCache>
            </c:strRef>
          </c:tx>
          <c:spPr>
            <a:ln w="12700" cmpd="sng">
              <a:solidFill>
                <a:schemeClr val="tx1">
                  <a:lumMod val="85000"/>
                  <a:lumOff val="15000"/>
                </a:schemeClr>
              </a:solidFill>
              <a:prstDash val="solid"/>
            </a:ln>
          </c:spPr>
          <c:marker>
            <c:symbol val="x"/>
            <c:size val="5"/>
            <c:spPr>
              <a:solidFill>
                <a:schemeClr val="bg1"/>
              </a:solidFill>
              <a:ln>
                <a:solidFill>
                  <a:schemeClr val="tx1"/>
                </a:solidFill>
              </a:ln>
            </c:spPr>
          </c:marker>
          <c:val>
            <c:numRef>
              <c:f>'Chart SF1.4.C'!$S$5:$S$20</c:f>
              <c:numCache>
                <c:formatCode>0.00</c:formatCode>
                <c:ptCount val="16"/>
                <c:pt idx="0">
                  <c:v>100</c:v>
                </c:pt>
                <c:pt idx="1">
                  <c:v>98.22835794758042</c:v>
                </c:pt>
                <c:pt idx="2">
                  <c:v>96.628918335181837</c:v>
                </c:pt>
                <c:pt idx="3">
                  <c:v>95.16665693771526</c:v>
                </c:pt>
                <c:pt idx="4">
                  <c:v>93.777362675850796</c:v>
                </c:pt>
                <c:pt idx="5">
                  <c:v>92.402661841106777</c:v>
                </c:pt>
                <c:pt idx="6">
                  <c:v>91.121358939933444</c:v>
                </c:pt>
                <c:pt idx="7">
                  <c:v>89.956803455723545</c:v>
                </c:pt>
                <c:pt idx="8">
                  <c:v>88.891483275932515</c:v>
                </c:pt>
                <c:pt idx="9">
                  <c:v>87.884536804623195</c:v>
                </c:pt>
                <c:pt idx="10">
                  <c:v>86.892183760434307</c:v>
                </c:pt>
                <c:pt idx="11">
                  <c:v>86.060358414570075</c:v>
                </c:pt>
                <c:pt idx="12">
                  <c:v>85.196427529040918</c:v>
                </c:pt>
                <c:pt idx="13">
                  <c:v>84.323740587239499</c:v>
                </c:pt>
                <c:pt idx="14">
                  <c:v>83.494833926799373</c:v>
                </c:pt>
                <c:pt idx="15">
                  <c:v>82.730138345689099</c:v>
                </c:pt>
              </c:numCache>
            </c:numRef>
          </c:val>
          <c:smooth val="0"/>
          <c:extLst xmlns:c16r2="http://schemas.microsoft.com/office/drawing/2015/06/chart">
            <c:ext xmlns:c16="http://schemas.microsoft.com/office/drawing/2014/chart" uri="{C3380CC4-5D6E-409C-BE32-E72D297353CC}">
              <c16:uniqueId val="{00000012-1447-4FC5-825C-488A5CC22928}"/>
            </c:ext>
          </c:extLst>
        </c:ser>
        <c:ser>
          <c:idx val="7"/>
          <c:order val="5"/>
          <c:tx>
            <c:strRef>
              <c:f>'Chart SF1.4.C'!$T$4</c:f>
              <c:strCache>
                <c:ptCount val="1"/>
                <c:pt idx="0">
                  <c:v>New Zealand</c:v>
                </c:pt>
              </c:strCache>
            </c:strRef>
          </c:tx>
          <c:spPr>
            <a:ln w="12700">
              <a:solidFill>
                <a:schemeClr val="tx1"/>
              </a:solidFill>
              <a:prstDash val="dash"/>
            </a:ln>
          </c:spPr>
          <c:marker>
            <c:symbol val="square"/>
            <c:size val="5"/>
            <c:spPr>
              <a:solidFill>
                <a:schemeClr val="bg1"/>
              </a:solidFill>
              <a:ln>
                <a:solidFill>
                  <a:schemeClr val="tx1"/>
                </a:solidFill>
              </a:ln>
            </c:spPr>
          </c:marker>
          <c:val>
            <c:numRef>
              <c:f>'Chart SF1.4.C'!$T$5:$T$20</c:f>
              <c:numCache>
                <c:formatCode>0.00</c:formatCode>
                <c:ptCount val="16"/>
                <c:pt idx="0">
                  <c:v>100</c:v>
                </c:pt>
                <c:pt idx="1">
                  <c:v>100.21695953545135</c:v>
                </c:pt>
                <c:pt idx="2">
                  <c:v>100.63458385132802</c:v>
                </c:pt>
                <c:pt idx="3">
                  <c:v>101.09847159755829</c:v>
                </c:pt>
                <c:pt idx="4">
                  <c:v>101.44225674380658</c:v>
                </c:pt>
                <c:pt idx="5">
                  <c:v>101.60064632063293</c:v>
                </c:pt>
                <c:pt idx="6">
                  <c:v>101.788890623451</c:v>
                </c:pt>
                <c:pt idx="7">
                  <c:v>101.95571245112998</c:v>
                </c:pt>
                <c:pt idx="8">
                  <c:v>102.09188190746632</c:v>
                </c:pt>
                <c:pt idx="9">
                  <c:v>102.15592143421195</c:v>
                </c:pt>
                <c:pt idx="10">
                  <c:v>102.10430238507355</c:v>
                </c:pt>
                <c:pt idx="11">
                  <c:v>103.02284798133054</c:v>
                </c:pt>
                <c:pt idx="12">
                  <c:v>103.5170462508959</c:v>
                </c:pt>
                <c:pt idx="13">
                  <c:v>103.7473378586413</c:v>
                </c:pt>
                <c:pt idx="14">
                  <c:v>103.95301640984387</c:v>
                </c:pt>
                <c:pt idx="15">
                  <c:v>104.27218849954936</c:v>
                </c:pt>
              </c:numCache>
            </c:numRef>
          </c:val>
          <c:smooth val="0"/>
        </c:ser>
        <c:ser>
          <c:idx val="3"/>
          <c:order val="6"/>
          <c:tx>
            <c:strRef>
              <c:f>'Chart SF1.4.C'!$U$4</c:f>
              <c:strCache>
                <c:ptCount val="1"/>
                <c:pt idx="0">
                  <c:v>Singapore</c:v>
                </c:pt>
              </c:strCache>
            </c:strRef>
          </c:tx>
          <c:spPr>
            <a:ln w="12700">
              <a:solidFill>
                <a:schemeClr val="tx1">
                  <a:lumMod val="85000"/>
                  <a:lumOff val="15000"/>
                </a:schemeClr>
              </a:solidFill>
              <a:prstDash val="dash"/>
            </a:ln>
          </c:spPr>
          <c:marker>
            <c:symbol val="diamond"/>
            <c:size val="5"/>
            <c:spPr>
              <a:solidFill>
                <a:schemeClr val="bg1"/>
              </a:solidFill>
              <a:ln>
                <a:solidFill>
                  <a:schemeClr val="tx1">
                    <a:lumMod val="85000"/>
                    <a:lumOff val="15000"/>
                  </a:schemeClr>
                </a:solidFill>
              </a:ln>
            </c:spPr>
          </c:marker>
          <c:val>
            <c:numRef>
              <c:f>'Chart SF1.4.C'!$U$5:$U$20</c:f>
              <c:numCache>
                <c:formatCode>0.00</c:formatCode>
                <c:ptCount val="16"/>
                <c:pt idx="0">
                  <c:v>100</c:v>
                </c:pt>
                <c:pt idx="1">
                  <c:v>101.4063656550703</c:v>
                </c:pt>
                <c:pt idx="2">
                  <c:v>103.33086602516654</c:v>
                </c:pt>
                <c:pt idx="3">
                  <c:v>105.03330866025166</c:v>
                </c:pt>
                <c:pt idx="4">
                  <c:v>106.66173205033309</c:v>
                </c:pt>
                <c:pt idx="5">
                  <c:v>107.99407846039971</c:v>
                </c:pt>
                <c:pt idx="6">
                  <c:v>110.06661732050334</c:v>
                </c:pt>
                <c:pt idx="7">
                  <c:v>112.06513693560325</c:v>
                </c:pt>
                <c:pt idx="8">
                  <c:v>113.76757957068837</c:v>
                </c:pt>
                <c:pt idx="9">
                  <c:v>115.099925980755</c:v>
                </c:pt>
                <c:pt idx="10">
                  <c:v>116.13619541080682</c:v>
                </c:pt>
                <c:pt idx="11">
                  <c:v>116.95040710584752</c:v>
                </c:pt>
                <c:pt idx="12">
                  <c:v>117.91265729089564</c:v>
                </c:pt>
                <c:pt idx="13">
                  <c:v>118.50481125092524</c:v>
                </c:pt>
                <c:pt idx="14">
                  <c:v>118.94892672094745</c:v>
                </c:pt>
                <c:pt idx="15">
                  <c:v>119.09696521095485</c:v>
                </c:pt>
              </c:numCache>
            </c:numRef>
          </c:val>
          <c:smooth val="0"/>
          <c:extLst xmlns:c16r2="http://schemas.microsoft.com/office/drawing/2015/06/chart">
            <c:ext xmlns:c16="http://schemas.microsoft.com/office/drawing/2014/chart" uri="{C3380CC4-5D6E-409C-BE32-E72D297353CC}">
              <c16:uniqueId val="{00000013-1447-4FC5-825C-488A5CC22928}"/>
            </c:ext>
          </c:extLst>
        </c:ser>
        <c:ser>
          <c:idx val="6"/>
          <c:order val="7"/>
          <c:tx>
            <c:strRef>
              <c:f>'Chart SF1.4.C'!$V$4</c:f>
              <c:strCache>
                <c:ptCount val="1"/>
                <c:pt idx="0">
                  <c:v>Thailand</c:v>
                </c:pt>
              </c:strCache>
            </c:strRef>
          </c:tx>
          <c:spPr>
            <a:ln w="12700" cmpd="sng">
              <a:solidFill>
                <a:schemeClr val="tx1"/>
              </a:solidFill>
              <a:prstDash val="dash"/>
            </a:ln>
          </c:spPr>
          <c:marker>
            <c:symbol val="triangle"/>
            <c:size val="4"/>
            <c:spPr>
              <a:solidFill>
                <a:schemeClr val="bg1"/>
              </a:solidFill>
              <a:ln>
                <a:solidFill>
                  <a:schemeClr val="tx1"/>
                </a:solidFill>
              </a:ln>
            </c:spPr>
          </c:marker>
          <c:cat>
            <c:numRef>
              <c:f>'Chart SF1.4.C'!$L$5:$L$20</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'Chart SF1.4.C'!$V$5:$V$20</c:f>
              <c:numCache>
                <c:formatCode>0.00</c:formatCode>
                <c:ptCount val="16"/>
                <c:pt idx="0">
                  <c:v>100</c:v>
                </c:pt>
                <c:pt idx="1">
                  <c:v>99.624060150375939</c:v>
                </c:pt>
                <c:pt idx="2">
                  <c:v>99.251995969304701</c:v>
                </c:pt>
                <c:pt idx="3">
                  <c:v>98.85280210836369</c:v>
                </c:pt>
                <c:pt idx="4">
                  <c:v>98.306332842415316</c:v>
                </c:pt>
                <c:pt idx="5">
                  <c:v>97.538950468955903</c:v>
                </c:pt>
                <c:pt idx="6">
                  <c:v>95.349197736609568</c:v>
                </c:pt>
                <c:pt idx="7">
                  <c:v>93.035423610572821</c:v>
                </c:pt>
                <c:pt idx="8">
                  <c:v>90.686768467560654</c:v>
                </c:pt>
                <c:pt idx="9">
                  <c:v>88.427253701263467</c:v>
                </c:pt>
                <c:pt idx="10">
                  <c:v>86.353771025501899</c:v>
                </c:pt>
                <c:pt idx="11">
                  <c:v>85.237578482288185</c:v>
                </c:pt>
                <c:pt idx="12">
                  <c:v>84.226028990000785</c:v>
                </c:pt>
                <c:pt idx="13">
                  <c:v>83.291992868769853</c:v>
                </c:pt>
                <c:pt idx="14">
                  <c:v>82.35795674753895</c:v>
                </c:pt>
                <c:pt idx="15">
                  <c:v>81.377412603674131</c:v>
                </c:pt>
              </c:numCache>
            </c:numRef>
          </c:val>
          <c:smooth val="0"/>
          <c:extLst xmlns:c16r2="http://schemas.microsoft.com/office/drawing/2015/06/chart">
            <c:ext xmlns:c16="http://schemas.microsoft.com/office/drawing/2014/chart" uri="{C3380CC4-5D6E-409C-BE32-E72D297353CC}">
              <c16:uniqueId val="{00000015-1447-4FC5-825C-488A5CC22928}"/>
            </c:ext>
          </c:extLst>
        </c:ser>
        <c:ser>
          <c:idx val="8"/>
          <c:order val="8"/>
          <c:tx>
            <c:strRef>
              <c:f>'Chart SF1.4.C'!$W$4</c:f>
              <c:strCache>
                <c:ptCount val="1"/>
                <c:pt idx="0">
                  <c:v>Viet Nam</c:v>
                </c:pt>
              </c:strCache>
            </c:strRef>
          </c:tx>
          <c:spPr>
            <a:ln w="12700">
              <a:solidFill>
                <a:schemeClr val="tx1"/>
              </a:solidFill>
              <a:prstDash val="dash"/>
            </a:ln>
          </c:spPr>
          <c:marker>
            <c:symbol val="circle"/>
            <c:size val="5"/>
            <c:spPr>
              <a:solidFill>
                <a:schemeClr val="bg1"/>
              </a:solidFill>
              <a:ln>
                <a:solidFill>
                  <a:schemeClr val="tx1"/>
                </a:solidFill>
              </a:ln>
            </c:spPr>
          </c:marker>
          <c:val>
            <c:numRef>
              <c:f>'Chart SF1.4.C'!$W$5:$W$20</c:f>
              <c:numCache>
                <c:formatCode>0.00</c:formatCode>
                <c:ptCount val="16"/>
                <c:pt idx="0">
                  <c:v>100</c:v>
                </c:pt>
                <c:pt idx="1">
                  <c:v>99.220352892901104</c:v>
                </c:pt>
                <c:pt idx="2">
                  <c:v>98.614497091409405</c:v>
                </c:pt>
                <c:pt idx="3">
                  <c:v>98.076226797653817</c:v>
                </c:pt>
                <c:pt idx="4">
                  <c:v>97.443819546694343</c:v>
                </c:pt>
                <c:pt idx="5">
                  <c:v>96.66899997586232</c:v>
                </c:pt>
                <c:pt idx="6">
                  <c:v>96.089695623838381</c:v>
                </c:pt>
                <c:pt idx="7">
                  <c:v>95.358323879408147</c:v>
                </c:pt>
                <c:pt idx="8">
                  <c:v>94.549711554708054</c:v>
                </c:pt>
                <c:pt idx="9">
                  <c:v>93.772478215742595</c:v>
                </c:pt>
                <c:pt idx="10">
                  <c:v>93.07972676144729</c:v>
                </c:pt>
                <c:pt idx="11">
                  <c:v>92.50524994569021</c:v>
                </c:pt>
                <c:pt idx="12">
                  <c:v>91.938014434333439</c:v>
                </c:pt>
                <c:pt idx="13">
                  <c:v>91.390089068044119</c:v>
                </c:pt>
                <c:pt idx="14">
                  <c:v>90.808370947886743</c:v>
                </c:pt>
                <c:pt idx="15">
                  <c:v>90.161481088126678</c:v>
                </c:pt>
              </c:numCache>
            </c:numRef>
          </c:val>
          <c:smooth val="0"/>
        </c:ser>
        <c:ser>
          <c:idx val="9"/>
          <c:order val="9"/>
          <c:tx>
            <c:strRef>
              <c:f>'Chart SF1.4.C'!$N$4</c:f>
              <c:strCache>
                <c:ptCount val="1"/>
                <c:pt idx="0">
                  <c:v>OECD total (a)</c:v>
                </c:pt>
              </c:strCache>
            </c:strRef>
          </c:tx>
          <c:spPr>
            <a:ln w="19050">
              <a:solidFill>
                <a:schemeClr val="accent1"/>
              </a:solidFill>
            </a:ln>
          </c:spPr>
          <c:marker>
            <c:symbol val="none"/>
          </c:marker>
          <c:val>
            <c:numRef>
              <c:f>'Chart SF1.4.C'!$N$5:$N$21</c:f>
              <c:numCache>
                <c:formatCode>0.00</c:formatCode>
                <c:ptCount val="17"/>
                <c:pt idx="0">
                  <c:v>100</c:v>
                </c:pt>
                <c:pt idx="1">
                  <c:v>99.636065801687806</c:v>
                </c:pt>
                <c:pt idx="2">
                  <c:v>99.316028410605625</c:v>
                </c:pt>
                <c:pt idx="3">
                  <c:v>99.0042052550356</c:v>
                </c:pt>
                <c:pt idx="4">
                  <c:v>98.661067825782382</c:v>
                </c:pt>
                <c:pt idx="5">
                  <c:v>98.293329360979826</c:v>
                </c:pt>
                <c:pt idx="6">
                  <c:v>98.261586591690602</c:v>
                </c:pt>
                <c:pt idx="7">
                  <c:v>98.211639493850726</c:v>
                </c:pt>
                <c:pt idx="8">
                  <c:v>98.129550595449999</c:v>
                </c:pt>
                <c:pt idx="9">
                  <c:v>98.010356839817987</c:v>
                </c:pt>
                <c:pt idx="10">
                  <c:v>97.852446106943788</c:v>
                </c:pt>
                <c:pt idx="11">
                  <c:v>97.840901559806071</c:v>
                </c:pt>
                <c:pt idx="12">
                  <c:v>97.722329922549008</c:v>
                </c:pt>
                <c:pt idx="13">
                  <c:v>97.592299605643035</c:v>
                </c:pt>
                <c:pt idx="14">
                  <c:v>97.524674328081147</c:v>
                </c:pt>
                <c:pt idx="15">
                  <c:v>97.526576461326314</c:v>
                </c:pt>
              </c:numCache>
            </c:numRef>
          </c:val>
          <c:smooth val="0"/>
        </c:ser>
        <c:dLbls>
          <c:showLegendKey val="0"/>
          <c:showVal val="0"/>
          <c:showCatName val="0"/>
          <c:showSerName val="0"/>
          <c:showPercent val="0"/>
          <c:showBubbleSize val="0"/>
        </c:dLbls>
        <c:marker val="1"/>
        <c:smooth val="0"/>
        <c:axId val="217442944"/>
        <c:axId val="217457024"/>
      </c:lineChart>
      <c:catAx>
        <c:axId val="2174429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7457024"/>
        <c:crossesAt val="100"/>
        <c:auto val="1"/>
        <c:lblAlgn val="ctr"/>
        <c:lblOffset val="0"/>
        <c:tickLblSkip val="1"/>
        <c:noMultiLvlLbl val="0"/>
      </c:catAx>
      <c:valAx>
        <c:axId val="217457024"/>
        <c:scaling>
          <c:orientation val="minMax"/>
          <c:min val="6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8.4938995241911515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7442944"/>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011762378813543E-2"/>
          <c:y val="0"/>
          <c:w val="0.95220271201825712"/>
          <c:h val="0.13056152927120668"/>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54E-2"/>
          <c:y val="0.16048254345565294"/>
          <c:w val="0.93574745440405172"/>
          <c:h val="0.58452216114495126"/>
        </c:manualLayout>
      </c:layout>
      <c:barChart>
        <c:barDir val="col"/>
        <c:grouping val="stacked"/>
        <c:varyColors val="0"/>
        <c:ser>
          <c:idx val="1"/>
          <c:order val="1"/>
          <c:tx>
            <c:strRef>
              <c:f>'Chart SF1.4.D'!$O$5</c:f>
              <c:strCache>
                <c:ptCount val="1"/>
                <c:pt idx="0">
                  <c:v>2015</c:v>
                </c:pt>
              </c:strCache>
            </c:strRef>
          </c:tx>
          <c:spPr>
            <a:solidFill>
              <a:schemeClr val="accent1"/>
            </a:solidFill>
            <a:ln w="6350" cmpd="sng">
              <a:solidFill>
                <a:srgbClr val="000000"/>
              </a:solidFill>
              <a:round/>
            </a:ln>
            <a:effectLst/>
          </c:spPr>
          <c:invertIfNegative val="0"/>
          <c:dPt>
            <c:idx val="6"/>
            <c:invertIfNegative val="0"/>
            <c:bubble3D val="0"/>
            <c:spPr>
              <a:pattFill prst="ltUpDiag">
                <a:fgClr>
                  <a:schemeClr val="tx1"/>
                </a:fgClr>
                <a:bgClr>
                  <a:schemeClr val="bg1"/>
                </a:bgClr>
              </a:pattFill>
              <a:ln w="6350" cmpd="sng">
                <a:solidFill>
                  <a:srgbClr val="000000"/>
                </a:solidFill>
                <a:round/>
              </a:ln>
              <a:effectLst/>
            </c:spPr>
          </c:dPt>
          <c:dPt>
            <c:idx val="20"/>
            <c:invertIfNegative val="0"/>
            <c:bubble3D val="0"/>
            <c:spPr>
              <a:pattFill prst="pct50">
                <a:fgClr>
                  <a:schemeClr val="tx1"/>
                </a:fgClr>
                <a:bgClr>
                  <a:schemeClr val="bg1"/>
                </a:bgClr>
              </a:pattFill>
              <a:ln w="6350" cmpd="sng">
                <a:solidFill>
                  <a:srgbClr val="000000"/>
                </a:solidFill>
                <a:round/>
              </a:ln>
              <a:effectLst/>
            </c:spPr>
          </c:dPt>
          <c:dPt>
            <c:idx val="22"/>
            <c:invertIfNegative val="0"/>
            <c:bubble3D val="0"/>
            <c:spPr>
              <a:pattFill prst="pct50">
                <a:fgClr>
                  <a:schemeClr val="tx1"/>
                </a:fgClr>
                <a:bgClr>
                  <a:schemeClr val="bg1"/>
                </a:bgClr>
              </a:pattFill>
              <a:ln w="6350" cmpd="sng">
                <a:solidFill>
                  <a:srgbClr val="000000"/>
                </a:solidFill>
                <a:round/>
              </a:ln>
              <a:effectLst/>
            </c:spPr>
          </c:dPt>
          <c:dPt>
            <c:idx val="28"/>
            <c:invertIfNegative val="0"/>
            <c:bubble3D val="0"/>
            <c:spPr>
              <a:pattFill prst="ltUpDiag">
                <a:fgClr>
                  <a:schemeClr val="tx1"/>
                </a:fgClr>
                <a:bgClr>
                  <a:schemeClr val="bg1"/>
                </a:bgClr>
              </a:pattFill>
              <a:ln w="6350" cmpd="sng">
                <a:solidFill>
                  <a:srgbClr val="000000"/>
                </a:solidFill>
                <a:round/>
              </a:ln>
              <a:effectLst/>
            </c:spPr>
          </c:dPt>
          <c:cat>
            <c:strRef>
              <c:f>'Chart SF1.4.D'!$L$6:$L$15</c:f>
              <c:strCache>
                <c:ptCount val="10"/>
                <c:pt idx="0">
                  <c:v>Hong Kong, China</c:v>
                </c:pt>
                <c:pt idx="1">
                  <c:v>Korea</c:v>
                </c:pt>
                <c:pt idx="2">
                  <c:v>Japan</c:v>
                </c:pt>
                <c:pt idx="3">
                  <c:v>Singapore</c:v>
                </c:pt>
                <c:pt idx="4">
                  <c:v>China</c:v>
                </c:pt>
                <c:pt idx="5">
                  <c:v>Thailand</c:v>
                </c:pt>
                <c:pt idx="6">
                  <c:v>OECD average (a)</c:v>
                </c:pt>
                <c:pt idx="7">
                  <c:v>Australia</c:v>
                </c:pt>
                <c:pt idx="8">
                  <c:v>New Zealand</c:v>
                </c:pt>
                <c:pt idx="9">
                  <c:v>Viet Nam</c:v>
                </c:pt>
              </c:strCache>
            </c:strRef>
          </c:cat>
          <c:val>
            <c:numRef>
              <c:f>'Chart SF1.4.D'!$O$6:$O$15</c:f>
              <c:numCache>
                <c:formatCode>0.0</c:formatCode>
                <c:ptCount val="10"/>
                <c:pt idx="0">
                  <c:v>24.9</c:v>
                </c:pt>
                <c:pt idx="1">
                  <c:v>30.8</c:v>
                </c:pt>
                <c:pt idx="2">
                  <c:v>31.3</c:v>
                </c:pt>
                <c:pt idx="3">
                  <c:v>33</c:v>
                </c:pt>
                <c:pt idx="4">
                  <c:v>34</c:v>
                </c:pt>
                <c:pt idx="5">
                  <c:v>37</c:v>
                </c:pt>
                <c:pt idx="6">
                  <c:v>38.498657142857148</c:v>
                </c:pt>
                <c:pt idx="7">
                  <c:v>41.47</c:v>
                </c:pt>
                <c:pt idx="8">
                  <c:v>46.478999999999999</c:v>
                </c:pt>
                <c:pt idx="9">
                  <c:v>48.7</c:v>
                </c:pt>
              </c:numCache>
            </c:numRef>
          </c:val>
          <c:extLst xmlns:c16r2="http://schemas.microsoft.com/office/drawing/2015/06/chart">
            <c:ext xmlns:c16="http://schemas.microsoft.com/office/drawing/2014/chart" uri="{C3380CC4-5D6E-409C-BE32-E72D297353CC}">
              <c16:uniqueId val="{00000013-703E-43CA-ADFB-3AC812B65971}"/>
            </c:ext>
          </c:extLst>
        </c:ser>
        <c:dLbls>
          <c:showLegendKey val="0"/>
          <c:showVal val="0"/>
          <c:showCatName val="0"/>
          <c:showSerName val="0"/>
          <c:showPercent val="0"/>
          <c:showBubbleSize val="0"/>
        </c:dLbls>
        <c:gapWidth val="150"/>
        <c:overlap val="100"/>
        <c:axId val="217508864"/>
        <c:axId val="217511040"/>
      </c:barChart>
      <c:lineChart>
        <c:grouping val="standard"/>
        <c:varyColors val="0"/>
        <c:ser>
          <c:idx val="4"/>
          <c:order val="0"/>
          <c:tx>
            <c:strRef>
              <c:f>'Chart SF1.4.D'!$N$5</c:f>
              <c:strCache>
                <c:ptCount val="1"/>
                <c:pt idx="0">
                  <c:v>1990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chemeClr val="bg1"/>
              </a:solidFill>
              <a:ln w="3175">
                <a:solidFill>
                  <a:srgbClr val="000000"/>
                </a:solidFill>
                <a:prstDash val="solid"/>
              </a:ln>
              <a:effectLst/>
              <a:extLst/>
            </c:spPr>
          </c:marker>
          <c:cat>
            <c:strRef>
              <c:f>'Chart SF1.4.D'!$L$6:$L$15</c:f>
              <c:strCache>
                <c:ptCount val="10"/>
                <c:pt idx="0">
                  <c:v>Hong Kong, China</c:v>
                </c:pt>
                <c:pt idx="1">
                  <c:v>Korea</c:v>
                </c:pt>
                <c:pt idx="2">
                  <c:v>Japan</c:v>
                </c:pt>
                <c:pt idx="3">
                  <c:v>Singapore</c:v>
                </c:pt>
                <c:pt idx="4">
                  <c:v>China</c:v>
                </c:pt>
                <c:pt idx="5">
                  <c:v>Thailand</c:v>
                </c:pt>
                <c:pt idx="6">
                  <c:v>OECD average (a)</c:v>
                </c:pt>
                <c:pt idx="7">
                  <c:v>Australia</c:v>
                </c:pt>
                <c:pt idx="8">
                  <c:v>New Zealand</c:v>
                </c:pt>
                <c:pt idx="9">
                  <c:v>Viet Nam</c:v>
                </c:pt>
              </c:strCache>
            </c:strRef>
          </c:cat>
          <c:val>
            <c:numRef>
              <c:f>'Chart SF1.4.D'!$N$6:$N$15</c:f>
              <c:numCache>
                <c:formatCode>0.0</c:formatCode>
                <c:ptCount val="10"/>
                <c:pt idx="0">
                  <c:v>46.6</c:v>
                </c:pt>
                <c:pt idx="1">
                  <c:v>61</c:v>
                </c:pt>
                <c:pt idx="2">
                  <c:v>43</c:v>
                </c:pt>
                <c:pt idx="3">
                  <c:v>46.2</c:v>
                </c:pt>
                <c:pt idx="4">
                  <c:v>71.7</c:v>
                </c:pt>
                <c:pt idx="5">
                  <c:v>75.599999999999994</c:v>
                </c:pt>
                <c:pt idx="6">
                  <c:v>52.273514285714285</c:v>
                </c:pt>
                <c:pt idx="7">
                  <c:v>51.466999999999999</c:v>
                </c:pt>
                <c:pt idx="8">
                  <c:v>55.906999999999996</c:v>
                </c:pt>
                <c:pt idx="9">
                  <c:v>103.9</c:v>
                </c:pt>
              </c:numCache>
            </c:numRef>
          </c:val>
          <c:smooth val="0"/>
          <c:extLst xmlns:c16r2="http://schemas.microsoft.com/office/drawing/2015/06/chart">
            <c:ext xmlns:c16="http://schemas.microsoft.com/office/drawing/2014/chart" uri="{C3380CC4-5D6E-409C-BE32-E72D297353CC}">
              <c16:uniqueId val="{00000017-703E-43CA-ADFB-3AC812B65971}"/>
            </c:ext>
          </c:extLst>
        </c:ser>
        <c:dLbls>
          <c:showLegendKey val="0"/>
          <c:showVal val="0"/>
          <c:showCatName val="0"/>
          <c:showSerName val="0"/>
          <c:showPercent val="0"/>
          <c:showBubbleSize val="0"/>
        </c:dLbls>
        <c:marker val="1"/>
        <c:smooth val="0"/>
        <c:axId val="217508864"/>
        <c:axId val="217511040"/>
      </c:lineChart>
      <c:catAx>
        <c:axId val="2175088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17511040"/>
        <c:crosses val="autoZero"/>
        <c:auto val="1"/>
        <c:lblAlgn val="ctr"/>
        <c:lblOffset val="0"/>
        <c:tickLblSkip val="1"/>
        <c:noMultiLvlLbl val="0"/>
      </c:catAx>
      <c:valAx>
        <c:axId val="217511040"/>
        <c:scaling>
          <c:orientation val="minMax"/>
          <c:max val="11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7508864"/>
        <c:crosses val="autoZero"/>
        <c:crossBetween val="between"/>
        <c:majorUnit val="10"/>
      </c:valAx>
      <c:spPr>
        <a:solidFill>
          <a:srgbClr val="F4FFFF">
            <a:alpha val="50000"/>
          </a:srgbClr>
        </a:solidFill>
        <a:ln w="9525">
          <a:solidFill>
            <a:srgbClr val="000000"/>
          </a:solidFill>
        </a:ln>
      </c:spPr>
    </c:plotArea>
    <c:legend>
      <c:legendPos val="t"/>
      <c:layout>
        <c:manualLayout>
          <c:xMode val="edge"/>
          <c:yMode val="edge"/>
          <c:x val="4.6532305714744406E-2"/>
          <c:y val="2.0100995632386029E-2"/>
          <c:w val="0.93904936236412906"/>
          <c:h val="7.0398470960723922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4938995241911515E-3"/>
          <c:y val="0.16815040146674884"/>
          <c:w val="0.98938262559476076"/>
          <c:h val="0.8268693977723387"/>
        </c:manualLayout>
      </c:layout>
      <c:lineChart>
        <c:grouping val="standard"/>
        <c:varyColors val="0"/>
        <c:ser>
          <c:idx val="1"/>
          <c:order val="0"/>
          <c:tx>
            <c:strRef>
              <c:f>'Chart SF1.4.E'!$O$5</c:f>
              <c:strCache>
                <c:ptCount val="1"/>
                <c:pt idx="0">
                  <c:v>Australia</c:v>
                </c:pt>
              </c:strCache>
            </c:strRef>
          </c:tx>
          <c:spPr>
            <a:ln w="12700" cap="rnd" cmpd="sng" algn="ctr">
              <a:solidFill>
                <a:schemeClr val="tx1"/>
              </a:solidFill>
              <a:prstDash val="solid"/>
              <a:round/>
            </a:ln>
            <a:effectLst/>
          </c:spPr>
          <c:marker>
            <c:symbol val="square"/>
            <c:size val="5"/>
            <c:spPr>
              <a:solidFill>
                <a:schemeClr val="bg1"/>
              </a:solidFill>
              <a:ln w="12700">
                <a:solidFill>
                  <a:srgbClr val="000000"/>
                </a:solidFill>
                <a:prstDash val="solid"/>
              </a:ln>
              <a:effectLst/>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SF1.4.E'!$O$6:$O$26</c:f>
              <c:numCache>
                <c:formatCode>0.00</c:formatCode>
                <c:ptCount val="21"/>
                <c:pt idx="0">
                  <c:v>57.033999999999999</c:v>
                </c:pt>
                <c:pt idx="1">
                  <c:v>63.813000000000002</c:v>
                </c:pt>
                <c:pt idx="2">
                  <c:v>70.042000000000002</c:v>
                </c:pt>
                <c:pt idx="3">
                  <c:v>72.866</c:v>
                </c:pt>
                <c:pt idx="4">
                  <c:v>69.628</c:v>
                </c:pt>
                <c:pt idx="5">
                  <c:v>66.242999999999995</c:v>
                </c:pt>
                <c:pt idx="6">
                  <c:v>60.695999999999998</c:v>
                </c:pt>
                <c:pt idx="7">
                  <c:v>55.076000000000001</c:v>
                </c:pt>
                <c:pt idx="8">
                  <c:v>51.466999999999999</c:v>
                </c:pt>
                <c:pt idx="9">
                  <c:v>47.985999999999997</c:v>
                </c:pt>
                <c:pt idx="10">
                  <c:v>46.212000000000003</c:v>
                </c:pt>
                <c:pt idx="11">
                  <c:v>44.127000000000002</c:v>
                </c:pt>
                <c:pt idx="12">
                  <c:v>42.322000000000003</c:v>
                </c:pt>
                <c:pt idx="13">
                  <c:v>41.47</c:v>
                </c:pt>
                <c:pt idx="14">
                  <c:v>43.006999999999998</c:v>
                </c:pt>
                <c:pt idx="15">
                  <c:v>44.587000000000003</c:v>
                </c:pt>
                <c:pt idx="16">
                  <c:v>44.683</c:v>
                </c:pt>
                <c:pt idx="17">
                  <c:v>43.820999999999998</c:v>
                </c:pt>
                <c:pt idx="18">
                  <c:v>42.655999999999999</c:v>
                </c:pt>
                <c:pt idx="19">
                  <c:v>41.741</c:v>
                </c:pt>
                <c:pt idx="20">
                  <c:v>42.057000000000002</c:v>
                </c:pt>
              </c:numCache>
            </c:numRef>
          </c:val>
          <c:smooth val="0"/>
          <c:extLst xmlns:c16r2="http://schemas.microsoft.com/office/drawing/2015/06/chart">
            <c:ext xmlns:c16="http://schemas.microsoft.com/office/drawing/2014/chart" uri="{C3380CC4-5D6E-409C-BE32-E72D297353CC}">
              <c16:uniqueId val="{0000000E-16CA-4069-8CD5-8C0DD2C8EB40}"/>
            </c:ext>
          </c:extLst>
        </c:ser>
        <c:ser>
          <c:idx val="0"/>
          <c:order val="1"/>
          <c:tx>
            <c:strRef>
              <c:f>'Chart SF1.4.E'!$P$5</c:f>
              <c:strCache>
                <c:ptCount val="1"/>
                <c:pt idx="0">
                  <c:v>China</c:v>
                </c:pt>
              </c:strCache>
            </c:strRef>
          </c:tx>
          <c:spPr>
            <a:ln w="12700">
              <a:solidFill>
                <a:schemeClr val="tx1"/>
              </a:solidFill>
            </a:ln>
            <a:effectLst/>
          </c:spPr>
          <c:marker>
            <c:symbol val="diamond"/>
            <c:size val="5"/>
            <c:spPr>
              <a:solidFill>
                <a:schemeClr val="bg1"/>
              </a:solidFill>
              <a:ln>
                <a:solidFill>
                  <a:schemeClr val="tx1"/>
                </a:solidFill>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SF1.4.E'!$P$6:$P$26</c:f>
              <c:numCache>
                <c:formatCode>0.00</c:formatCode>
                <c:ptCount val="21"/>
                <c:pt idx="0">
                  <c:v>84.8</c:v>
                </c:pt>
                <c:pt idx="1">
                  <c:v>94.5</c:v>
                </c:pt>
                <c:pt idx="2">
                  <c:v>100.4</c:v>
                </c:pt>
                <c:pt idx="3">
                  <c:v>110.3</c:v>
                </c:pt>
                <c:pt idx="4">
                  <c:v>116.7</c:v>
                </c:pt>
                <c:pt idx="5">
                  <c:v>107.5</c:v>
                </c:pt>
                <c:pt idx="6">
                  <c:v>97.1</c:v>
                </c:pt>
                <c:pt idx="7">
                  <c:v>83.5</c:v>
                </c:pt>
                <c:pt idx="8">
                  <c:v>71.7</c:v>
                </c:pt>
                <c:pt idx="9">
                  <c:v>61.3</c:v>
                </c:pt>
                <c:pt idx="10">
                  <c:v>54.8</c:v>
                </c:pt>
                <c:pt idx="11">
                  <c:v>48.2</c:v>
                </c:pt>
                <c:pt idx="12">
                  <c:v>38.200000000000003</c:v>
                </c:pt>
                <c:pt idx="13">
                  <c:v>34</c:v>
                </c:pt>
                <c:pt idx="14">
                  <c:v>34.299999999999997</c:v>
                </c:pt>
                <c:pt idx="15">
                  <c:v>34</c:v>
                </c:pt>
                <c:pt idx="16">
                  <c:v>33.200000000000003</c:v>
                </c:pt>
                <c:pt idx="17">
                  <c:v>32.299999999999997</c:v>
                </c:pt>
                <c:pt idx="18">
                  <c:v>31.8</c:v>
                </c:pt>
                <c:pt idx="19">
                  <c:v>32</c:v>
                </c:pt>
                <c:pt idx="20">
                  <c:v>33.200000000000003</c:v>
                </c:pt>
              </c:numCache>
            </c:numRef>
          </c:val>
          <c:smooth val="0"/>
          <c:extLst xmlns:c16r2="http://schemas.microsoft.com/office/drawing/2015/06/chart">
            <c:ext xmlns:c16="http://schemas.microsoft.com/office/drawing/2014/chart" uri="{C3380CC4-5D6E-409C-BE32-E72D297353CC}">
              <c16:uniqueId val="{00000012-16CA-4069-8CD5-8C0DD2C8EB40}"/>
            </c:ext>
          </c:extLst>
        </c:ser>
        <c:ser>
          <c:idx val="5"/>
          <c:order val="2"/>
          <c:tx>
            <c:strRef>
              <c:f>'Chart SF1.4.E'!$Q$5</c:f>
              <c:strCache>
                <c:ptCount val="1"/>
                <c:pt idx="0">
                  <c:v>Hong Kong, China</c:v>
                </c:pt>
              </c:strCache>
            </c:strRef>
          </c:tx>
          <c:spPr>
            <a:ln w="12700">
              <a:solidFill>
                <a:schemeClr val="tx1"/>
              </a:solidFill>
              <a:prstDash val="solid"/>
            </a:ln>
          </c:spPr>
          <c:marker>
            <c:symbol val="triangle"/>
            <c:size val="5"/>
            <c:spPr>
              <a:solidFill>
                <a:schemeClr val="bg1"/>
              </a:solidFill>
              <a:ln>
                <a:solidFill>
                  <a:schemeClr val="tx1"/>
                </a:solidFill>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SF1.4.E'!$Q$6:$Q$26</c:f>
              <c:numCache>
                <c:formatCode>0.00</c:formatCode>
                <c:ptCount val="21"/>
                <c:pt idx="0">
                  <c:v>73.2</c:v>
                </c:pt>
                <c:pt idx="1">
                  <c:v>76.8</c:v>
                </c:pt>
                <c:pt idx="2">
                  <c:v>90.3</c:v>
                </c:pt>
                <c:pt idx="3">
                  <c:v>101.1</c:v>
                </c:pt>
                <c:pt idx="4">
                  <c:v>99.6</c:v>
                </c:pt>
                <c:pt idx="5">
                  <c:v>85</c:v>
                </c:pt>
                <c:pt idx="6">
                  <c:v>66</c:v>
                </c:pt>
                <c:pt idx="7">
                  <c:v>52.1</c:v>
                </c:pt>
                <c:pt idx="8">
                  <c:v>46.6</c:v>
                </c:pt>
                <c:pt idx="9">
                  <c:v>41</c:v>
                </c:pt>
                <c:pt idx="10">
                  <c:v>36.9</c:v>
                </c:pt>
                <c:pt idx="11">
                  <c:v>30.7</c:v>
                </c:pt>
                <c:pt idx="12">
                  <c:v>26.3</c:v>
                </c:pt>
                <c:pt idx="13">
                  <c:v>24.9</c:v>
                </c:pt>
                <c:pt idx="14">
                  <c:v>25.8</c:v>
                </c:pt>
                <c:pt idx="15">
                  <c:v>29.3</c:v>
                </c:pt>
                <c:pt idx="16">
                  <c:v>33.299999999999997</c:v>
                </c:pt>
                <c:pt idx="17">
                  <c:v>32.799999999999997</c:v>
                </c:pt>
                <c:pt idx="18">
                  <c:v>31.6</c:v>
                </c:pt>
                <c:pt idx="19">
                  <c:v>31.4</c:v>
                </c:pt>
                <c:pt idx="20">
                  <c:v>32.700000000000003</c:v>
                </c:pt>
              </c:numCache>
            </c:numRef>
          </c:val>
          <c:smooth val="0"/>
          <c:extLst xmlns:c16r2="http://schemas.microsoft.com/office/drawing/2015/06/chart">
            <c:ext xmlns:c16="http://schemas.microsoft.com/office/drawing/2014/chart" uri="{C3380CC4-5D6E-409C-BE32-E72D297353CC}">
              <c16:uniqueId val="{00000018-16CA-4069-8CD5-8C0DD2C8EB40}"/>
            </c:ext>
          </c:extLst>
        </c:ser>
        <c:ser>
          <c:idx val="4"/>
          <c:order val="3"/>
          <c:tx>
            <c:strRef>
              <c:f>'Chart SF1.4.E'!$R$5</c:f>
              <c:strCache>
                <c:ptCount val="1"/>
                <c:pt idx="0">
                  <c:v>Korea</c:v>
                </c:pt>
              </c:strCache>
            </c:strRef>
          </c:tx>
          <c:spPr>
            <a:ln w="12700" cap="rnd" cmpd="sng" algn="ctr">
              <a:solidFill>
                <a:schemeClr val="tx1"/>
              </a:solidFill>
              <a:prstDash val="solid"/>
              <a:round/>
            </a:ln>
            <a:effectLst/>
          </c:spPr>
          <c:marker>
            <c:symbol val="circle"/>
            <c:size val="5"/>
            <c:spPr>
              <a:solidFill>
                <a:srgbClr val="FFFFFF"/>
              </a:solidFill>
              <a:ln w="12700">
                <a:solidFill>
                  <a:srgbClr val="000000"/>
                </a:solidFill>
                <a:prstDash val="solid"/>
              </a:ln>
              <a:effectLst/>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SF1.4.E'!$R$6:$R$26</c:f>
              <c:numCache>
                <c:formatCode>0.00</c:formatCode>
                <c:ptCount val="21"/>
                <c:pt idx="0">
                  <c:v>114.5</c:v>
                </c:pt>
                <c:pt idx="1">
                  <c:v>114.6</c:v>
                </c:pt>
                <c:pt idx="2">
                  <c:v>109.8</c:v>
                </c:pt>
                <c:pt idx="3">
                  <c:v>118.3</c:v>
                </c:pt>
                <c:pt idx="4">
                  <c:v>116.2</c:v>
                </c:pt>
                <c:pt idx="5">
                  <c:v>108</c:v>
                </c:pt>
                <c:pt idx="6">
                  <c:v>88.9</c:v>
                </c:pt>
                <c:pt idx="7">
                  <c:v>74.099999999999994</c:v>
                </c:pt>
                <c:pt idx="8">
                  <c:v>61</c:v>
                </c:pt>
                <c:pt idx="9">
                  <c:v>50.8</c:v>
                </c:pt>
                <c:pt idx="10">
                  <c:v>45.5</c:v>
                </c:pt>
                <c:pt idx="11">
                  <c:v>40.299999999999997</c:v>
                </c:pt>
                <c:pt idx="12">
                  <c:v>35.5</c:v>
                </c:pt>
                <c:pt idx="13">
                  <c:v>30.8</c:v>
                </c:pt>
                <c:pt idx="14">
                  <c:v>27.7</c:v>
                </c:pt>
                <c:pt idx="15">
                  <c:v>28.3</c:v>
                </c:pt>
                <c:pt idx="16">
                  <c:v>30</c:v>
                </c:pt>
                <c:pt idx="17">
                  <c:v>31.6</c:v>
                </c:pt>
                <c:pt idx="18">
                  <c:v>32.5</c:v>
                </c:pt>
                <c:pt idx="19">
                  <c:v>32.6</c:v>
                </c:pt>
                <c:pt idx="20">
                  <c:v>32.5</c:v>
                </c:pt>
              </c:numCache>
            </c:numRef>
          </c:val>
          <c:smooth val="0"/>
          <c:extLst xmlns:c16r2="http://schemas.microsoft.com/office/drawing/2015/06/chart">
            <c:ext xmlns:c16="http://schemas.microsoft.com/office/drawing/2014/chart" uri="{C3380CC4-5D6E-409C-BE32-E72D297353CC}">
              <c16:uniqueId val="{00000010-16CA-4069-8CD5-8C0DD2C8EB40}"/>
            </c:ext>
          </c:extLst>
        </c:ser>
        <c:ser>
          <c:idx val="2"/>
          <c:order val="4"/>
          <c:tx>
            <c:strRef>
              <c:f>'Chart SF1.4.E'!$S$5</c:f>
              <c:strCache>
                <c:ptCount val="1"/>
                <c:pt idx="0">
                  <c:v>Japan</c:v>
                </c:pt>
              </c:strCache>
            </c:strRef>
          </c:tx>
          <c:spPr>
            <a:ln w="12700" cmpd="sng">
              <a:solidFill>
                <a:schemeClr val="tx1"/>
              </a:solidFill>
              <a:prstDash val="solid"/>
            </a:ln>
          </c:spPr>
          <c:marker>
            <c:symbol val="x"/>
            <c:size val="5"/>
            <c:spPr>
              <a:solidFill>
                <a:schemeClr val="bg1"/>
              </a:solidFill>
              <a:ln>
                <a:solidFill>
                  <a:schemeClr val="tx1"/>
                </a:solidFill>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SF1.4.E'!$S$6:$S$26</c:f>
              <c:numCache>
                <c:formatCode>0.00</c:formatCode>
                <c:ptCount val="21"/>
                <c:pt idx="0">
                  <c:v>92.6</c:v>
                </c:pt>
                <c:pt idx="1">
                  <c:v>83.7</c:v>
                </c:pt>
                <c:pt idx="2">
                  <c:v>74.099999999999994</c:v>
                </c:pt>
                <c:pt idx="3">
                  <c:v>64.7</c:v>
                </c:pt>
                <c:pt idx="4">
                  <c:v>55</c:v>
                </c:pt>
                <c:pt idx="5">
                  <c:v>51.8</c:v>
                </c:pt>
                <c:pt idx="6">
                  <c:v>50.8</c:v>
                </c:pt>
                <c:pt idx="7">
                  <c:v>47.8</c:v>
                </c:pt>
                <c:pt idx="8">
                  <c:v>43</c:v>
                </c:pt>
                <c:pt idx="9">
                  <c:v>36.5</c:v>
                </c:pt>
                <c:pt idx="10">
                  <c:v>33.1</c:v>
                </c:pt>
                <c:pt idx="11">
                  <c:v>31</c:v>
                </c:pt>
                <c:pt idx="12">
                  <c:v>30.6</c:v>
                </c:pt>
                <c:pt idx="13">
                  <c:v>31.3</c:v>
                </c:pt>
                <c:pt idx="14">
                  <c:v>31.4</c:v>
                </c:pt>
                <c:pt idx="15">
                  <c:v>31.3</c:v>
                </c:pt>
                <c:pt idx="16">
                  <c:v>31.4</c:v>
                </c:pt>
                <c:pt idx="17">
                  <c:v>32</c:v>
                </c:pt>
                <c:pt idx="18">
                  <c:v>33.5</c:v>
                </c:pt>
                <c:pt idx="19">
                  <c:v>34.700000000000003</c:v>
                </c:pt>
                <c:pt idx="20">
                  <c:v>35.700000000000003</c:v>
                </c:pt>
              </c:numCache>
            </c:numRef>
          </c:val>
          <c:smooth val="0"/>
          <c:extLst xmlns:c16r2="http://schemas.microsoft.com/office/drawing/2015/06/chart">
            <c:ext xmlns:c16="http://schemas.microsoft.com/office/drawing/2014/chart" uri="{C3380CC4-5D6E-409C-BE32-E72D297353CC}">
              <c16:uniqueId val="{00000014-16CA-4069-8CD5-8C0DD2C8EB40}"/>
            </c:ext>
          </c:extLst>
        </c:ser>
        <c:ser>
          <c:idx val="7"/>
          <c:order val="5"/>
          <c:tx>
            <c:strRef>
              <c:f>'Chart SF1.4.E'!$T$5</c:f>
              <c:strCache>
                <c:ptCount val="1"/>
                <c:pt idx="0">
                  <c:v>New Zealand</c:v>
                </c:pt>
              </c:strCache>
            </c:strRef>
          </c:tx>
          <c:spPr>
            <a:ln w="12700">
              <a:solidFill>
                <a:schemeClr val="tx1"/>
              </a:solidFill>
              <a:prstDash val="dash"/>
            </a:ln>
          </c:spPr>
          <c:marker>
            <c:symbol val="square"/>
            <c:size val="5"/>
            <c:spPr>
              <a:solidFill>
                <a:schemeClr val="bg1"/>
              </a:solidFill>
              <a:ln>
                <a:solidFill>
                  <a:schemeClr val="tx1">
                    <a:lumMod val="85000"/>
                    <a:lumOff val="15000"/>
                  </a:schemeClr>
                </a:solidFill>
              </a:ln>
            </c:spPr>
          </c:marker>
          <c:val>
            <c:numRef>
              <c:f>'Chart SF1.4.E'!$T$6:$T$26</c:f>
              <c:numCache>
                <c:formatCode>0.00</c:formatCode>
                <c:ptCount val="21"/>
                <c:pt idx="0">
                  <c:v>65.585999999999999</c:v>
                </c:pt>
                <c:pt idx="1">
                  <c:v>72.34</c:v>
                </c:pt>
                <c:pt idx="2">
                  <c:v>79.983000000000004</c:v>
                </c:pt>
                <c:pt idx="3">
                  <c:v>83.713999999999999</c:v>
                </c:pt>
                <c:pt idx="4">
                  <c:v>81.3</c:v>
                </c:pt>
                <c:pt idx="5">
                  <c:v>76.742000000000004</c:v>
                </c:pt>
                <c:pt idx="6">
                  <c:v>69.923000000000002</c:v>
                </c:pt>
                <c:pt idx="7">
                  <c:v>60.753</c:v>
                </c:pt>
                <c:pt idx="8">
                  <c:v>55.906999999999996</c:v>
                </c:pt>
                <c:pt idx="9">
                  <c:v>52.378999999999998</c:v>
                </c:pt>
                <c:pt idx="10">
                  <c:v>51.293999999999997</c:v>
                </c:pt>
                <c:pt idx="11">
                  <c:v>49.07</c:v>
                </c:pt>
                <c:pt idx="12">
                  <c:v>47.131999999999998</c:v>
                </c:pt>
                <c:pt idx="13">
                  <c:v>46.478999999999999</c:v>
                </c:pt>
                <c:pt idx="14">
                  <c:v>45.399000000000001</c:v>
                </c:pt>
                <c:pt idx="15">
                  <c:v>45.420999999999999</c:v>
                </c:pt>
                <c:pt idx="16">
                  <c:v>45.052999999999997</c:v>
                </c:pt>
                <c:pt idx="17">
                  <c:v>44.174999999999997</c:v>
                </c:pt>
                <c:pt idx="18">
                  <c:v>43.887</c:v>
                </c:pt>
                <c:pt idx="19">
                  <c:v>42.764000000000003</c:v>
                </c:pt>
                <c:pt idx="20">
                  <c:v>41.844999999999999</c:v>
                </c:pt>
              </c:numCache>
            </c:numRef>
          </c:val>
          <c:smooth val="0"/>
        </c:ser>
        <c:ser>
          <c:idx val="3"/>
          <c:order val="6"/>
          <c:tx>
            <c:strRef>
              <c:f>'Chart SF1.4.E'!$U$5</c:f>
              <c:strCache>
                <c:ptCount val="1"/>
                <c:pt idx="0">
                  <c:v>Singapore</c:v>
                </c:pt>
              </c:strCache>
            </c:strRef>
          </c:tx>
          <c:spPr>
            <a:ln w="12700">
              <a:solidFill>
                <a:schemeClr val="tx1"/>
              </a:solidFill>
              <a:prstDash val="dash"/>
            </a:ln>
          </c:spPr>
          <c:marker>
            <c:symbol val="diamond"/>
            <c:size val="5"/>
            <c:spPr>
              <a:solidFill>
                <a:schemeClr val="bg1"/>
              </a:solidFill>
              <a:ln>
                <a:solidFill>
                  <a:schemeClr val="tx1">
                    <a:lumMod val="85000"/>
                    <a:lumOff val="15000"/>
                  </a:schemeClr>
                </a:solidFill>
                <a:prstDash val="solid"/>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SF1.4.E'!$U$6:$U$26</c:f>
              <c:numCache>
                <c:formatCode>0.00</c:formatCode>
                <c:ptCount val="21"/>
                <c:pt idx="0">
                  <c:v>105.2</c:v>
                </c:pt>
                <c:pt idx="1">
                  <c:v>109.5</c:v>
                </c:pt>
                <c:pt idx="2">
                  <c:v>113.8</c:v>
                </c:pt>
                <c:pt idx="3">
                  <c:v>123.7</c:v>
                </c:pt>
                <c:pt idx="4">
                  <c:v>110.2</c:v>
                </c:pt>
                <c:pt idx="5">
                  <c:v>91.2</c:v>
                </c:pt>
                <c:pt idx="6">
                  <c:v>69.2</c:v>
                </c:pt>
                <c:pt idx="7">
                  <c:v>54.8</c:v>
                </c:pt>
                <c:pt idx="8">
                  <c:v>46.2</c:v>
                </c:pt>
                <c:pt idx="9">
                  <c:v>44.2</c:v>
                </c:pt>
                <c:pt idx="10">
                  <c:v>43.2</c:v>
                </c:pt>
                <c:pt idx="11">
                  <c:v>39.4</c:v>
                </c:pt>
                <c:pt idx="12">
                  <c:v>36.5</c:v>
                </c:pt>
                <c:pt idx="13">
                  <c:v>33</c:v>
                </c:pt>
                <c:pt idx="14">
                  <c:v>30.7</c:v>
                </c:pt>
                <c:pt idx="15">
                  <c:v>29.6</c:v>
                </c:pt>
                <c:pt idx="16">
                  <c:v>29.5</c:v>
                </c:pt>
                <c:pt idx="17">
                  <c:v>29.6</c:v>
                </c:pt>
                <c:pt idx="18">
                  <c:v>29.9</c:v>
                </c:pt>
                <c:pt idx="19">
                  <c:v>30.1</c:v>
                </c:pt>
                <c:pt idx="20">
                  <c:v>30</c:v>
                </c:pt>
              </c:numCache>
            </c:numRef>
          </c:val>
          <c:smooth val="0"/>
          <c:extLst xmlns:c16r2="http://schemas.microsoft.com/office/drawing/2015/06/chart">
            <c:ext xmlns:c16="http://schemas.microsoft.com/office/drawing/2014/chart" uri="{C3380CC4-5D6E-409C-BE32-E72D297353CC}">
              <c16:uniqueId val="{00000016-16CA-4069-8CD5-8C0DD2C8EB40}"/>
            </c:ext>
          </c:extLst>
        </c:ser>
        <c:ser>
          <c:idx val="6"/>
          <c:order val="7"/>
          <c:tx>
            <c:strRef>
              <c:f>'Chart SF1.4.E'!$V$5</c:f>
              <c:strCache>
                <c:ptCount val="1"/>
                <c:pt idx="0">
                  <c:v>Thailand</c:v>
                </c:pt>
              </c:strCache>
            </c:strRef>
          </c:tx>
          <c:spPr>
            <a:ln w="12700" cmpd="sng">
              <a:solidFill>
                <a:schemeClr val="tx1"/>
              </a:solidFill>
              <a:prstDash val="dash"/>
            </a:ln>
          </c:spPr>
          <c:marker>
            <c:symbol val="triangle"/>
            <c:size val="5"/>
            <c:spPr>
              <a:solidFill>
                <a:schemeClr val="bg1"/>
              </a:solidFill>
              <a:ln>
                <a:solidFill>
                  <a:schemeClr val="tx1"/>
                </a:solidFill>
              </a:ln>
            </c:spPr>
          </c:marker>
          <c:cat>
            <c:numRef>
              <c:f>'Chart SF1.4.E'!$L$6:$L$26</c:f>
              <c:numCache>
                <c:formatCode>General</c:formatCode>
                <c:ptCount val="21"/>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pt idx="13">
                  <c:v>2015</c:v>
                </c:pt>
                <c:pt idx="14">
                  <c:v>2020</c:v>
                </c:pt>
                <c:pt idx="15">
                  <c:v>2025</c:v>
                </c:pt>
                <c:pt idx="16">
                  <c:v>2030</c:v>
                </c:pt>
                <c:pt idx="17">
                  <c:v>2035</c:v>
                </c:pt>
                <c:pt idx="18">
                  <c:v>2040</c:v>
                </c:pt>
                <c:pt idx="19">
                  <c:v>2045</c:v>
                </c:pt>
                <c:pt idx="20">
                  <c:v>2050</c:v>
                </c:pt>
              </c:numCache>
            </c:numRef>
          </c:cat>
          <c:val>
            <c:numRef>
              <c:f>'Chart SF1.4.E'!$V$6:$V$26</c:f>
              <c:numCache>
                <c:formatCode>0.00</c:formatCode>
                <c:ptCount val="21"/>
                <c:pt idx="0">
                  <c:v>121.1</c:v>
                </c:pt>
                <c:pt idx="1">
                  <c:v>118.2</c:v>
                </c:pt>
                <c:pt idx="2">
                  <c:v>117.7</c:v>
                </c:pt>
                <c:pt idx="3">
                  <c:v>123.4</c:v>
                </c:pt>
                <c:pt idx="4">
                  <c:v>126.9</c:v>
                </c:pt>
                <c:pt idx="5">
                  <c:v>122.9</c:v>
                </c:pt>
                <c:pt idx="6">
                  <c:v>111.1</c:v>
                </c:pt>
                <c:pt idx="7">
                  <c:v>93.8</c:v>
                </c:pt>
                <c:pt idx="8">
                  <c:v>75.599999999999994</c:v>
                </c:pt>
                <c:pt idx="9">
                  <c:v>64.8</c:v>
                </c:pt>
                <c:pt idx="10">
                  <c:v>53.8</c:v>
                </c:pt>
                <c:pt idx="11">
                  <c:v>48.6</c:v>
                </c:pt>
                <c:pt idx="12">
                  <c:v>40.6</c:v>
                </c:pt>
                <c:pt idx="13">
                  <c:v>37</c:v>
                </c:pt>
                <c:pt idx="14">
                  <c:v>34.5</c:v>
                </c:pt>
                <c:pt idx="15">
                  <c:v>32.700000000000003</c:v>
                </c:pt>
                <c:pt idx="16">
                  <c:v>31.6</c:v>
                </c:pt>
                <c:pt idx="17">
                  <c:v>30.9</c:v>
                </c:pt>
                <c:pt idx="18">
                  <c:v>31</c:v>
                </c:pt>
                <c:pt idx="19">
                  <c:v>31.7</c:v>
                </c:pt>
                <c:pt idx="20">
                  <c:v>32.299999999999997</c:v>
                </c:pt>
              </c:numCache>
            </c:numRef>
          </c:val>
          <c:smooth val="0"/>
          <c:extLst xmlns:c16r2="http://schemas.microsoft.com/office/drawing/2015/06/chart">
            <c:ext xmlns:c16="http://schemas.microsoft.com/office/drawing/2014/chart" uri="{C3380CC4-5D6E-409C-BE32-E72D297353CC}">
              <c16:uniqueId val="{0000001A-16CA-4069-8CD5-8C0DD2C8EB40}"/>
            </c:ext>
          </c:extLst>
        </c:ser>
        <c:ser>
          <c:idx val="8"/>
          <c:order val="8"/>
          <c:tx>
            <c:strRef>
              <c:f>'Chart SF1.4.E'!$W$5</c:f>
              <c:strCache>
                <c:ptCount val="1"/>
                <c:pt idx="0">
                  <c:v>Viet Nam</c:v>
                </c:pt>
              </c:strCache>
            </c:strRef>
          </c:tx>
          <c:spPr>
            <a:ln w="12700">
              <a:solidFill>
                <a:schemeClr val="tx1"/>
              </a:solidFill>
              <a:prstDash val="dash"/>
            </a:ln>
          </c:spPr>
          <c:marker>
            <c:symbol val="circle"/>
            <c:size val="5"/>
            <c:spPr>
              <a:solidFill>
                <a:schemeClr val="bg1"/>
              </a:solidFill>
              <a:ln>
                <a:solidFill>
                  <a:schemeClr val="tx1"/>
                </a:solidFill>
              </a:ln>
            </c:spPr>
          </c:marker>
          <c:val>
            <c:numRef>
              <c:f>'Chart SF1.4.E'!$W$6:$W$26</c:f>
              <c:numCache>
                <c:formatCode>0.00</c:formatCode>
                <c:ptCount val="21"/>
                <c:pt idx="0">
                  <c:v>78.3</c:v>
                </c:pt>
                <c:pt idx="1">
                  <c:v>83.8</c:v>
                </c:pt>
                <c:pt idx="2">
                  <c:v>98.8</c:v>
                </c:pt>
                <c:pt idx="3">
                  <c:v>116.6</c:v>
                </c:pt>
                <c:pt idx="4">
                  <c:v>130.80000000000001</c:v>
                </c:pt>
                <c:pt idx="5">
                  <c:v>130.1</c:v>
                </c:pt>
                <c:pt idx="6">
                  <c:v>122.4</c:v>
                </c:pt>
                <c:pt idx="7">
                  <c:v>112.3</c:v>
                </c:pt>
                <c:pt idx="8">
                  <c:v>103.9</c:v>
                </c:pt>
                <c:pt idx="9">
                  <c:v>94.9</c:v>
                </c:pt>
                <c:pt idx="10">
                  <c:v>81.900000000000006</c:v>
                </c:pt>
                <c:pt idx="11">
                  <c:v>67.900000000000006</c:v>
                </c:pt>
                <c:pt idx="12">
                  <c:v>56.5</c:v>
                </c:pt>
                <c:pt idx="13">
                  <c:v>48.7</c:v>
                </c:pt>
                <c:pt idx="14">
                  <c:v>47.5</c:v>
                </c:pt>
                <c:pt idx="15">
                  <c:v>47.3</c:v>
                </c:pt>
                <c:pt idx="16">
                  <c:v>45.5</c:v>
                </c:pt>
                <c:pt idx="17">
                  <c:v>42.7</c:v>
                </c:pt>
                <c:pt idx="18">
                  <c:v>40.700000000000003</c:v>
                </c:pt>
                <c:pt idx="19">
                  <c:v>40.1</c:v>
                </c:pt>
                <c:pt idx="20">
                  <c:v>40.799999999999997</c:v>
                </c:pt>
              </c:numCache>
            </c:numRef>
          </c:val>
          <c:smooth val="0"/>
        </c:ser>
        <c:ser>
          <c:idx val="9"/>
          <c:order val="9"/>
          <c:tx>
            <c:strRef>
              <c:f>'Chart SF1.4.E'!$N$5</c:f>
              <c:strCache>
                <c:ptCount val="1"/>
                <c:pt idx="0">
                  <c:v>OECD average (b)</c:v>
                </c:pt>
              </c:strCache>
            </c:strRef>
          </c:tx>
          <c:spPr>
            <a:ln w="19050">
              <a:solidFill>
                <a:schemeClr val="accent1"/>
              </a:solidFill>
            </a:ln>
          </c:spPr>
          <c:marker>
            <c:symbol val="none"/>
          </c:marker>
          <c:val>
            <c:numRef>
              <c:f>'Chart SF1.4.E'!$N$6:$N$26</c:f>
              <c:numCache>
                <c:formatCode>0.00</c:formatCode>
                <c:ptCount val="21"/>
                <c:pt idx="0">
                  <c:v>66.742628571428568</c:v>
                </c:pt>
                <c:pt idx="1">
                  <c:v>67.76211428571429</c:v>
                </c:pt>
                <c:pt idx="2">
                  <c:v>69.66434285714287</c:v>
                </c:pt>
                <c:pt idx="3">
                  <c:v>71.416142857142859</c:v>
                </c:pt>
                <c:pt idx="4">
                  <c:v>69.251771428571431</c:v>
                </c:pt>
                <c:pt idx="5">
                  <c:v>65.973942857142845</c:v>
                </c:pt>
                <c:pt idx="6">
                  <c:v>61.717914285714272</c:v>
                </c:pt>
                <c:pt idx="7">
                  <c:v>56.237400000000008</c:v>
                </c:pt>
                <c:pt idx="8">
                  <c:v>52.273514285714285</c:v>
                </c:pt>
                <c:pt idx="9">
                  <c:v>48.495914285714299</c:v>
                </c:pt>
                <c:pt idx="10">
                  <c:v>44.92148571428573</c:v>
                </c:pt>
                <c:pt idx="11">
                  <c:v>41.834628571428574</c:v>
                </c:pt>
                <c:pt idx="12">
                  <c:v>39.595914285714294</c:v>
                </c:pt>
                <c:pt idx="13">
                  <c:v>38.498657142857148</c:v>
                </c:pt>
                <c:pt idx="14">
                  <c:v>38.568314285714287</c:v>
                </c:pt>
                <c:pt idx="15">
                  <c:v>38.846542857142857</c:v>
                </c:pt>
                <c:pt idx="16">
                  <c:v>38.475199999999994</c:v>
                </c:pt>
                <c:pt idx="17">
                  <c:v>38.113971428571425</c:v>
                </c:pt>
                <c:pt idx="18">
                  <c:v>37.972285714285704</c:v>
                </c:pt>
                <c:pt idx="19">
                  <c:v>38.163171428571424</c:v>
                </c:pt>
                <c:pt idx="20">
                  <c:v>38.743828571428566</c:v>
                </c:pt>
              </c:numCache>
            </c:numRef>
          </c:val>
          <c:smooth val="0"/>
        </c:ser>
        <c:dLbls>
          <c:showLegendKey val="0"/>
          <c:showVal val="0"/>
          <c:showCatName val="0"/>
          <c:showSerName val="0"/>
          <c:showPercent val="0"/>
          <c:showBubbleSize val="0"/>
        </c:dLbls>
        <c:marker val="1"/>
        <c:smooth val="0"/>
        <c:axId val="219476352"/>
        <c:axId val="219477888"/>
      </c:lineChart>
      <c:catAx>
        <c:axId val="2194763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9477888"/>
        <c:crossesAt val="0"/>
        <c:auto val="1"/>
        <c:lblAlgn val="ctr"/>
        <c:lblOffset val="0"/>
        <c:tickLblSkip val="1"/>
        <c:noMultiLvlLbl val="0"/>
      </c:catAx>
      <c:valAx>
        <c:axId val="21947788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947635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011762378813543E-2"/>
          <c:y val="1.9920803043647753E-2"/>
          <c:w val="0.943502331376604"/>
          <c:h val="0.13056152927120668"/>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33" r="0.75000000000000133"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12700</xdr:colOff>
      <xdr:row>4</xdr:row>
      <xdr:rowOff>99575</xdr:rowOff>
    </xdr:from>
    <xdr:to>
      <xdr:col>6</xdr:col>
      <xdr:colOff>361951</xdr:colOff>
      <xdr:row>18</xdr:row>
      <xdr:rowOff>156775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547450</xdr:colOff>
      <xdr:row>4</xdr:row>
      <xdr:rowOff>99575</xdr:rowOff>
    </xdr:from>
    <xdr:to>
      <xdr:col>8</xdr:col>
      <xdr:colOff>272575</xdr:colOff>
      <xdr:row>18</xdr:row>
      <xdr:rowOff>156775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426370</xdr:colOff>
      <xdr:row>3</xdr:row>
      <xdr:rowOff>27550</xdr:rowOff>
    </xdr:from>
    <xdr:to>
      <xdr:col>8</xdr:col>
      <xdr:colOff>272145</xdr:colOff>
      <xdr:row>4</xdr:row>
      <xdr:rowOff>42425</xdr:rowOff>
    </xdr:to>
    <xdr:grpSp>
      <xdr:nvGrpSpPr>
        <xdr:cNvPr id="20" name="xlamLegendGroup0"/>
        <xdr:cNvGrpSpPr/>
      </xdr:nvGrpSpPr>
      <xdr:grpSpPr>
        <a:xfrm>
          <a:off x="426370" y="570475"/>
          <a:ext cx="5170250" cy="176800"/>
          <a:chOff x="426370" y="0"/>
          <a:chExt cx="5417900" cy="176800"/>
        </a:xfrm>
      </xdr:grpSpPr>
      <xdr:sp macro="" textlink="">
        <xdr:nvSpPr>
          <xdr:cNvPr id="13" name="xlamLegend0"/>
          <xdr:cNvSpPr/>
        </xdr:nvSpPr>
        <xdr:spPr>
          <a:xfrm>
            <a:off x="426370" y="0"/>
            <a:ext cx="5417900" cy="176800"/>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6" name="xlamLegendEntry10"/>
          <xdr:cNvGrpSpPr/>
        </xdr:nvGrpSpPr>
        <xdr:grpSpPr>
          <a:xfrm>
            <a:off x="1736670" y="43400"/>
            <a:ext cx="715689" cy="110415"/>
            <a:chOff x="1736670" y="43400"/>
            <a:chExt cx="715689" cy="110415"/>
          </a:xfrm>
        </xdr:grpSpPr>
        <xdr:sp macro="" textlink="">
          <xdr:nvSpPr>
            <xdr:cNvPr id="14" name="xlamLegendSymbol10"/>
            <xdr:cNvSpPr/>
          </xdr:nvSpPr>
          <xdr:spPr>
            <a:xfrm>
              <a:off x="1736670"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xlamLegendText10"/>
            <xdr:cNvSpPr txBox="1"/>
          </xdr:nvSpPr>
          <xdr:spPr>
            <a:xfrm>
              <a:off x="1952670" y="43400"/>
              <a:ext cx="49968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a:rPr>
                <a:t>0-14 year olds</a:t>
              </a:r>
            </a:p>
          </xdr:txBody>
        </xdr:sp>
      </xdr:grpSp>
      <xdr:grpSp>
        <xdr:nvGrpSpPr>
          <xdr:cNvPr id="19" name="xlamLegendEntry20"/>
          <xdr:cNvGrpSpPr/>
        </xdr:nvGrpSpPr>
        <xdr:grpSpPr>
          <a:xfrm>
            <a:off x="3895264" y="43400"/>
            <a:ext cx="895271" cy="110415"/>
            <a:chOff x="3895264" y="43400"/>
            <a:chExt cx="895271" cy="110415"/>
          </a:xfrm>
        </xdr:grpSpPr>
        <xdr:sp macro="" textlink="">
          <xdr:nvSpPr>
            <xdr:cNvPr id="17" name="xlamLegendSymbol20"/>
            <xdr:cNvSpPr/>
          </xdr:nvSpPr>
          <xdr:spPr>
            <a:xfrm>
              <a:off x="3895264"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 name="xlamLegendText20"/>
            <xdr:cNvSpPr txBox="1"/>
          </xdr:nvSpPr>
          <xdr:spPr>
            <a:xfrm>
              <a:off x="4111264" y="43400"/>
              <a:ext cx="67927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a:rPr>
                <a:t>15-24 year olds</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600075</xdr:colOff>
      <xdr:row>17</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600075</xdr:colOff>
      <xdr:row>17</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95250</xdr:rowOff>
    </xdr:from>
    <xdr:to>
      <xdr:col>9</xdr:col>
      <xdr:colOff>0</xdr:colOff>
      <xdr:row>17</xdr:row>
      <xdr:rowOff>152400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600075</xdr:colOff>
      <xdr:row>18</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Growth/GrowthDo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18" Type="http://schemas.openxmlformats.org/officeDocument/2006/relationships/drawing" Target="../drawings/drawing1.xml"/><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17" Type="http://schemas.openxmlformats.org/officeDocument/2006/relationships/customProperty" Target="../customProperty15.bin"/><Relationship Id="rId2" Type="http://schemas.openxmlformats.org/officeDocument/2006/relationships/printerSettings" Target="../printerSettings/printerSettings1.bin"/><Relationship Id="rId16" Type="http://schemas.openxmlformats.org/officeDocument/2006/relationships/customProperty" Target="../customProperty14.bin"/><Relationship Id="rId1" Type="http://schemas.openxmlformats.org/officeDocument/2006/relationships/hyperlink" Target="https://esa.un.org/unpd/wpp/"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family/database.htm" TargetMode="External"/><Relationship Id="rId1" Type="http://schemas.openxmlformats.org/officeDocument/2006/relationships/hyperlink" Target="https://esa.un.org/unpd/wp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family/database.htm" TargetMode="External"/><Relationship Id="rId1" Type="http://schemas.openxmlformats.org/officeDocument/2006/relationships/hyperlink" Target="https://esa.un.org/unpd/wpp/"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family/database.htm" TargetMode="External"/><Relationship Id="rId1" Type="http://schemas.openxmlformats.org/officeDocument/2006/relationships/hyperlink" Target="https://esa.un.org/unpd/wp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family/database.htm" TargetMode="External"/><Relationship Id="rId1" Type="http://schemas.openxmlformats.org/officeDocument/2006/relationships/hyperlink" Target="https://esa.un.org/unpd/wpp/"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sa.un.org/unpd/wp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esa.un.org/unpd/wpp/" TargetMode="External"/><Relationship Id="rId2" Type="http://schemas.openxmlformats.org/officeDocument/2006/relationships/hyperlink" Target="https://esa.un.org/unpd/wpp/" TargetMode="External"/><Relationship Id="rId1" Type="http://schemas.openxmlformats.org/officeDocument/2006/relationships/hyperlink" Target="https://esa.un.org/unpd/wpp/"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sa.un.org/unpd/w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T48"/>
  <sheetViews>
    <sheetView showGridLines="0" tabSelected="1" zoomScaleNormal="100" workbookViewId="0">
      <selection activeCell="D35" sqref="D35"/>
    </sheetView>
  </sheetViews>
  <sheetFormatPr defaultRowHeight="12.75"/>
  <cols>
    <col min="1" max="1" width="15.85546875" style="26" bestFit="1" customWidth="1"/>
    <col min="2" max="11" width="9.140625" style="26"/>
    <col min="12" max="12" width="14.28515625" style="26" customWidth="1"/>
    <col min="13" max="13" width="7.85546875" style="26" customWidth="1"/>
    <col min="14" max="16" width="13" style="28" customWidth="1"/>
    <col min="17" max="16384" width="9.140625" style="26"/>
  </cols>
  <sheetData>
    <row r="1" spans="1:20" ht="16.5" customHeight="1">
      <c r="A1" s="134" t="s">
        <v>63</v>
      </c>
      <c r="B1" s="135"/>
      <c r="C1" s="135"/>
      <c r="D1" s="135"/>
      <c r="E1" s="135"/>
      <c r="F1" s="135"/>
      <c r="G1" s="135"/>
      <c r="H1" s="135"/>
      <c r="I1" s="135"/>
      <c r="J1" s="45"/>
      <c r="K1" s="39"/>
      <c r="L1" s="136" t="s">
        <v>35</v>
      </c>
      <c r="M1" s="137"/>
      <c r="N1" s="137"/>
      <c r="O1" s="137"/>
      <c r="P1" s="137"/>
      <c r="Q1" s="43"/>
      <c r="R1" s="43"/>
    </row>
    <row r="2" spans="1:20" ht="13.5" thickBot="1">
      <c r="A2" s="138" t="s">
        <v>71</v>
      </c>
      <c r="B2" s="138"/>
      <c r="C2" s="138"/>
      <c r="D2" s="138"/>
      <c r="E2" s="138"/>
      <c r="F2" s="138"/>
      <c r="G2" s="138"/>
      <c r="H2" s="138"/>
      <c r="I2" s="138"/>
      <c r="J2" s="39"/>
      <c r="K2" s="39"/>
      <c r="L2" s="139" t="s">
        <v>54</v>
      </c>
      <c r="M2" s="139"/>
      <c r="N2" s="139"/>
      <c r="O2" s="139"/>
      <c r="P2" s="139"/>
      <c r="Q2" s="43"/>
      <c r="R2" s="43"/>
    </row>
    <row r="3" spans="1:20" ht="12.75" customHeight="1">
      <c r="A3" s="101"/>
      <c r="B3" s="101"/>
      <c r="C3" s="101"/>
      <c r="D3" s="101"/>
      <c r="E3" s="101"/>
      <c r="F3" s="101"/>
      <c r="G3" s="101"/>
      <c r="H3" s="101"/>
      <c r="I3" s="101"/>
      <c r="J3" s="39"/>
      <c r="K3" s="39"/>
      <c r="L3" s="117"/>
      <c r="M3" s="117"/>
      <c r="N3" s="140" t="s">
        <v>36</v>
      </c>
      <c r="O3" s="140"/>
      <c r="P3" s="140"/>
      <c r="Q3" s="43"/>
      <c r="R3" s="43"/>
    </row>
    <row r="4" spans="1:20">
      <c r="A4" s="41"/>
      <c r="B4" s="41"/>
      <c r="C4" s="41"/>
      <c r="D4" s="41"/>
      <c r="E4" s="41"/>
      <c r="F4" s="41"/>
      <c r="G4" s="41"/>
      <c r="H4" s="41"/>
      <c r="I4" s="41"/>
      <c r="J4" s="39"/>
      <c r="K4" s="39"/>
      <c r="L4" s="42"/>
      <c r="M4" s="42"/>
      <c r="N4" s="71" t="s">
        <v>20</v>
      </c>
      <c r="O4" s="71" t="s">
        <v>21</v>
      </c>
      <c r="P4" s="71" t="s">
        <v>22</v>
      </c>
      <c r="Q4" s="39"/>
      <c r="R4" s="39"/>
    </row>
    <row r="5" spans="1:20">
      <c r="A5" s="41"/>
      <c r="B5" s="41"/>
      <c r="C5" s="41"/>
      <c r="D5" s="41"/>
      <c r="E5" s="41"/>
      <c r="F5" s="41"/>
      <c r="G5" s="41"/>
      <c r="H5" s="41"/>
      <c r="I5" s="41"/>
      <c r="J5" s="39"/>
      <c r="K5" s="39"/>
      <c r="L5" s="102" t="s">
        <v>61</v>
      </c>
      <c r="M5" s="102"/>
      <c r="N5" s="103">
        <v>915.07500000000016</v>
      </c>
      <c r="O5" s="103">
        <v>630.69299999999998</v>
      </c>
      <c r="P5" s="103">
        <v>1545.7680000000003</v>
      </c>
      <c r="Q5" s="39"/>
      <c r="R5" s="31"/>
      <c r="S5" s="28"/>
      <c r="T5" s="28"/>
    </row>
    <row r="6" spans="1:20">
      <c r="A6" s="40"/>
      <c r="B6" s="40"/>
      <c r="C6" s="40"/>
      <c r="D6" s="40"/>
      <c r="E6" s="40"/>
      <c r="F6" s="40"/>
      <c r="G6" s="40"/>
      <c r="H6" s="40"/>
      <c r="I6" s="40"/>
      <c r="J6" s="31"/>
      <c r="K6" s="31"/>
      <c r="L6" s="104" t="s">
        <v>48</v>
      </c>
      <c r="M6" s="104"/>
      <c r="N6" s="105">
        <v>871</v>
      </c>
      <c r="O6" s="105">
        <v>738</v>
      </c>
      <c r="P6" s="105">
        <v>1609</v>
      </c>
      <c r="Q6" s="39"/>
      <c r="R6" s="31"/>
    </row>
    <row r="7" spans="1:20">
      <c r="A7" s="40"/>
      <c r="B7" s="40"/>
      <c r="C7" s="40"/>
      <c r="D7" s="40"/>
      <c r="E7" s="40"/>
      <c r="F7" s="40"/>
      <c r="G7" s="40"/>
      <c r="H7" s="40"/>
      <c r="I7" s="40"/>
      <c r="J7" s="31"/>
      <c r="K7" s="31"/>
      <c r="L7" s="106" t="s">
        <v>58</v>
      </c>
      <c r="M7" s="106"/>
      <c r="N7" s="107">
        <v>872</v>
      </c>
      <c r="O7" s="107">
        <v>816</v>
      </c>
      <c r="P7" s="107">
        <v>1688</v>
      </c>
      <c r="Q7" s="39"/>
      <c r="R7" s="31"/>
      <c r="S7" s="28"/>
      <c r="T7" s="28"/>
    </row>
    <row r="8" spans="1:20">
      <c r="A8" s="40"/>
      <c r="B8" s="40"/>
      <c r="C8" s="40"/>
      <c r="D8" s="40"/>
      <c r="E8" s="40"/>
      <c r="F8" s="40"/>
      <c r="G8" s="40"/>
      <c r="H8" s="40"/>
      <c r="I8" s="40"/>
      <c r="J8" s="31"/>
      <c r="K8" s="31"/>
      <c r="L8" s="104" t="s">
        <v>60</v>
      </c>
      <c r="M8" s="104"/>
      <c r="N8" s="105">
        <v>4481.74</v>
      </c>
      <c r="O8" s="105">
        <v>3166.953</v>
      </c>
      <c r="P8" s="105">
        <v>7648.6929999999993</v>
      </c>
      <c r="Q8" s="39"/>
      <c r="R8" s="31"/>
      <c r="S8" s="28"/>
      <c r="T8" s="28"/>
    </row>
    <row r="9" spans="1:20">
      <c r="A9" s="40"/>
      <c r="B9" s="40"/>
      <c r="C9" s="40"/>
      <c r="D9" s="40"/>
      <c r="E9" s="40"/>
      <c r="F9" s="40"/>
      <c r="G9" s="40"/>
      <c r="H9" s="40"/>
      <c r="I9" s="40"/>
      <c r="J9" s="31"/>
      <c r="K9" s="31"/>
      <c r="L9" s="106" t="s">
        <v>2</v>
      </c>
      <c r="M9" s="106"/>
      <c r="N9" s="107">
        <v>7037</v>
      </c>
      <c r="O9" s="107">
        <v>6785</v>
      </c>
      <c r="P9" s="107">
        <v>13822</v>
      </c>
      <c r="Q9" s="39"/>
      <c r="R9" s="31"/>
    </row>
    <row r="10" spans="1:20">
      <c r="A10" s="40"/>
      <c r="B10" s="40"/>
      <c r="C10" s="40"/>
      <c r="D10" s="40"/>
      <c r="E10" s="40"/>
      <c r="F10" s="40"/>
      <c r="G10" s="40"/>
      <c r="H10" s="40"/>
      <c r="I10" s="40"/>
      <c r="J10" s="31"/>
      <c r="K10" s="31"/>
      <c r="L10" s="104" t="s">
        <v>50</v>
      </c>
      <c r="M10" s="104"/>
      <c r="N10" s="105">
        <v>12036</v>
      </c>
      <c r="O10" s="105">
        <v>8961</v>
      </c>
      <c r="P10" s="105">
        <v>20997</v>
      </c>
      <c r="Q10" s="39"/>
      <c r="R10" s="31"/>
      <c r="S10" s="28"/>
      <c r="T10" s="28"/>
    </row>
    <row r="11" spans="1:20">
      <c r="A11" s="40"/>
      <c r="B11" s="40"/>
      <c r="C11" s="40"/>
      <c r="D11" s="40"/>
      <c r="E11" s="40"/>
      <c r="F11" s="40"/>
      <c r="G11" s="40"/>
      <c r="H11" s="40"/>
      <c r="I11" s="40"/>
      <c r="J11" s="31"/>
      <c r="K11" s="31"/>
      <c r="L11" s="106" t="s">
        <v>3</v>
      </c>
      <c r="M11" s="106"/>
      <c r="N11" s="107">
        <v>16272</v>
      </c>
      <c r="O11" s="107">
        <v>12073</v>
      </c>
      <c r="P11" s="107">
        <v>28345</v>
      </c>
      <c r="Q11" s="39"/>
      <c r="R11" s="31"/>
      <c r="S11" s="28"/>
      <c r="T11" s="28"/>
    </row>
    <row r="12" spans="1:20" ht="13.5" customHeight="1">
      <c r="A12" s="40"/>
      <c r="B12" s="40"/>
      <c r="C12" s="40"/>
      <c r="D12" s="40"/>
      <c r="E12" s="40"/>
      <c r="F12" s="40"/>
      <c r="G12" s="40"/>
      <c r="H12" s="40"/>
      <c r="I12" s="40"/>
      <c r="J12" s="31"/>
      <c r="K12" s="31"/>
      <c r="L12" s="104" t="s">
        <v>59</v>
      </c>
      <c r="M12" s="104"/>
      <c r="N12" s="105">
        <v>21577</v>
      </c>
      <c r="O12" s="105">
        <v>15776</v>
      </c>
      <c r="P12" s="105">
        <v>37353</v>
      </c>
      <c r="Q12" s="39"/>
      <c r="R12" s="31"/>
    </row>
    <row r="13" spans="1:20">
      <c r="A13" s="40"/>
      <c r="B13" s="40"/>
      <c r="C13" s="40"/>
      <c r="D13" s="40"/>
      <c r="E13" s="40"/>
      <c r="F13" s="40"/>
      <c r="G13" s="40"/>
      <c r="H13" s="40"/>
      <c r="I13" s="40"/>
      <c r="J13" s="31"/>
      <c r="K13" s="31"/>
      <c r="L13" s="42" t="s">
        <v>56</v>
      </c>
      <c r="M13" s="42"/>
      <c r="N13" s="108">
        <v>237115</v>
      </c>
      <c r="O13" s="108">
        <v>185069</v>
      </c>
      <c r="P13" s="108">
        <v>422184</v>
      </c>
      <c r="Q13" s="39"/>
      <c r="R13" s="31"/>
    </row>
    <row r="14" spans="1:20" ht="13.5">
      <c r="A14" s="40"/>
      <c r="B14" s="40"/>
      <c r="C14" s="40"/>
      <c r="D14" s="40"/>
      <c r="E14" s="40"/>
      <c r="F14" s="40"/>
      <c r="G14" s="40"/>
      <c r="H14" s="40"/>
      <c r="I14" s="40"/>
      <c r="J14" s="31"/>
      <c r="K14" s="31"/>
      <c r="L14" s="109"/>
      <c r="M14" s="109"/>
      <c r="N14" s="109"/>
      <c r="O14" s="109"/>
      <c r="P14" s="109"/>
      <c r="Q14" s="32"/>
      <c r="R14" s="31"/>
      <c r="S14" s="28"/>
      <c r="T14" s="28"/>
    </row>
    <row r="15" spans="1:20">
      <c r="A15" s="40"/>
      <c r="B15" s="40"/>
      <c r="C15" s="40"/>
      <c r="D15" s="40"/>
      <c r="E15" s="40"/>
      <c r="F15" s="40"/>
      <c r="G15" s="40"/>
      <c r="H15" s="40"/>
      <c r="I15" s="40"/>
      <c r="J15" s="31"/>
      <c r="K15" s="31"/>
      <c r="L15" s="31"/>
      <c r="M15" s="31"/>
      <c r="N15" s="32"/>
      <c r="O15" s="32"/>
      <c r="P15" s="32"/>
      <c r="Q15" s="32"/>
      <c r="R15" s="31"/>
      <c r="S15" s="28"/>
      <c r="T15" s="28"/>
    </row>
    <row r="16" spans="1:20">
      <c r="A16" s="40"/>
      <c r="B16" s="40"/>
      <c r="C16" s="40"/>
      <c r="D16" s="40"/>
      <c r="E16" s="40"/>
      <c r="F16" s="40"/>
      <c r="G16" s="40"/>
      <c r="H16" s="40"/>
      <c r="I16" s="40"/>
      <c r="J16" s="31"/>
      <c r="K16" s="31"/>
      <c r="L16" s="56"/>
      <c r="M16" s="56"/>
      <c r="N16" s="122"/>
      <c r="O16" s="122"/>
      <c r="P16" s="122"/>
      <c r="Q16" s="32"/>
      <c r="R16" s="31"/>
      <c r="S16" s="28"/>
      <c r="T16" s="28"/>
    </row>
    <row r="17" spans="1:20">
      <c r="A17" s="40"/>
      <c r="B17" s="40"/>
      <c r="C17" s="40"/>
      <c r="D17" s="40"/>
      <c r="E17" s="40"/>
      <c r="F17" s="40"/>
      <c r="G17" s="40"/>
      <c r="H17" s="40"/>
      <c r="I17" s="40"/>
      <c r="J17" s="31"/>
      <c r="K17" s="31"/>
      <c r="L17" s="126"/>
      <c r="M17" s="56"/>
      <c r="N17" s="122"/>
      <c r="O17" s="122"/>
      <c r="P17" s="122"/>
      <c r="Q17" s="32"/>
      <c r="R17" s="31"/>
      <c r="S17" s="28"/>
      <c r="T17" s="28"/>
    </row>
    <row r="18" spans="1:20">
      <c r="A18" s="40"/>
      <c r="B18" s="40"/>
      <c r="C18" s="40"/>
      <c r="D18" s="40"/>
      <c r="E18" s="40"/>
      <c r="F18" s="40"/>
      <c r="G18" s="40"/>
      <c r="H18" s="40"/>
      <c r="I18" s="40"/>
      <c r="J18" s="31"/>
      <c r="K18" s="31"/>
      <c r="L18" s="56"/>
      <c r="M18" s="56"/>
      <c r="N18" s="26"/>
      <c r="O18" s="26"/>
      <c r="P18" s="26"/>
      <c r="Q18" s="32"/>
      <c r="R18" s="31"/>
      <c r="S18" s="28"/>
      <c r="T18" s="28"/>
    </row>
    <row r="19" spans="1:20" ht="12.75" customHeight="1">
      <c r="A19" s="1"/>
      <c r="B19" s="1"/>
      <c r="C19" s="1"/>
      <c r="D19" s="1"/>
      <c r="E19" s="1"/>
      <c r="F19" s="1"/>
      <c r="G19" s="1"/>
      <c r="H19" s="1"/>
      <c r="I19" s="1"/>
      <c r="J19" s="31"/>
      <c r="K19" s="31"/>
      <c r="L19" s="56"/>
      <c r="M19" s="56"/>
      <c r="N19" s="122"/>
      <c r="O19" s="122"/>
      <c r="P19" s="122"/>
      <c r="Q19" s="32"/>
      <c r="R19" s="31"/>
    </row>
    <row r="20" spans="1:20" ht="12.75" customHeight="1">
      <c r="A20" s="1"/>
      <c r="B20" s="1"/>
      <c r="C20" s="1"/>
      <c r="D20" s="1"/>
      <c r="E20" s="1"/>
      <c r="F20" s="1"/>
      <c r="G20" s="1"/>
      <c r="H20" s="1"/>
      <c r="I20" s="1"/>
      <c r="J20" s="39"/>
      <c r="K20" s="39"/>
      <c r="L20" s="56"/>
      <c r="M20" s="31"/>
      <c r="N20" s="32"/>
      <c r="O20" s="32"/>
      <c r="P20" s="32"/>
      <c r="Q20" s="32"/>
      <c r="R20" s="31"/>
    </row>
    <row r="21" spans="1:20" ht="12.75" customHeight="1">
      <c r="A21" s="58" t="s">
        <v>6</v>
      </c>
      <c r="B21" s="69"/>
      <c r="C21" s="69"/>
      <c r="D21" s="69"/>
      <c r="E21" s="69"/>
      <c r="F21" s="70"/>
      <c r="G21" s="70"/>
      <c r="H21" s="70"/>
      <c r="I21" s="70"/>
      <c r="J21" s="31"/>
      <c r="K21" s="31"/>
      <c r="L21" s="31"/>
      <c r="M21" s="56"/>
      <c r="N21" s="122"/>
      <c r="O21" s="122"/>
      <c r="P21" s="122"/>
      <c r="Q21" s="32"/>
      <c r="R21" s="31"/>
    </row>
    <row r="22" spans="1:20" ht="12.75" customHeight="1">
      <c r="A22" s="60" t="s">
        <v>57</v>
      </c>
      <c r="B22" s="70"/>
      <c r="C22" s="70"/>
      <c r="D22" s="59"/>
      <c r="E22" s="70"/>
      <c r="F22" s="70"/>
      <c r="G22" s="70"/>
      <c r="H22" s="70"/>
      <c r="I22" s="70"/>
      <c r="J22" s="31"/>
      <c r="K22" s="31"/>
      <c r="L22" s="56"/>
      <c r="M22" s="56"/>
      <c r="N22" s="122"/>
      <c r="O22" s="122"/>
      <c r="P22" s="122"/>
      <c r="Q22" s="32"/>
      <c r="R22" s="31"/>
      <c r="S22" s="28"/>
      <c r="T22" s="28"/>
    </row>
    <row r="23" spans="1:20" ht="12.75" customHeight="1">
      <c r="A23" s="64"/>
      <c r="B23" s="64"/>
      <c r="C23" s="64"/>
      <c r="D23" s="64"/>
      <c r="E23" s="64"/>
      <c r="F23" s="64"/>
      <c r="G23" s="64"/>
      <c r="H23" s="64"/>
      <c r="I23" s="64"/>
      <c r="J23" s="31"/>
      <c r="K23" s="31"/>
      <c r="L23" s="56"/>
      <c r="M23" s="56"/>
      <c r="N23" s="122"/>
      <c r="O23" s="122"/>
      <c r="P23" s="122"/>
      <c r="Q23" s="32"/>
      <c r="R23" s="31"/>
      <c r="S23" s="28"/>
      <c r="T23" s="28"/>
    </row>
    <row r="24" spans="1:20" ht="12.75" customHeight="1">
      <c r="A24" s="123"/>
      <c r="B24" s="123"/>
      <c r="C24" s="123"/>
      <c r="D24" s="123"/>
      <c r="E24" s="123"/>
      <c r="F24" s="123"/>
      <c r="G24" s="123"/>
      <c r="H24" s="123"/>
      <c r="I24" s="123"/>
      <c r="J24" s="31"/>
      <c r="K24" s="31"/>
      <c r="L24" s="56"/>
      <c r="M24" s="31"/>
      <c r="N24" s="32"/>
      <c r="O24" s="32"/>
      <c r="P24" s="32"/>
      <c r="Q24" s="32"/>
      <c r="R24" s="31"/>
      <c r="S24" s="28"/>
      <c r="T24" s="28"/>
    </row>
    <row r="25" spans="1:20" ht="12.75" customHeight="1">
      <c r="A25" s="31"/>
      <c r="B25" s="31"/>
      <c r="C25" s="31"/>
      <c r="D25" s="31"/>
      <c r="E25" s="31"/>
      <c r="F25" s="31"/>
      <c r="G25" s="31"/>
      <c r="H25" s="31"/>
      <c r="I25" s="31"/>
      <c r="J25" s="31"/>
      <c r="K25" s="31"/>
      <c r="L25" s="56"/>
      <c r="M25" s="56"/>
      <c r="N25" s="122"/>
      <c r="O25" s="122"/>
      <c r="P25" s="122"/>
      <c r="Q25" s="32"/>
      <c r="R25" s="31"/>
    </row>
    <row r="26" spans="1:20" ht="12.75" customHeight="1">
      <c r="A26" s="31"/>
      <c r="B26" s="31"/>
      <c r="C26" s="31"/>
      <c r="D26" s="31"/>
      <c r="E26" s="31"/>
      <c r="F26" s="31"/>
      <c r="G26" s="31"/>
      <c r="H26" s="31"/>
      <c r="I26" s="31"/>
      <c r="J26" s="31"/>
      <c r="K26" s="31"/>
      <c r="L26" s="31"/>
      <c r="M26" s="56"/>
      <c r="N26" s="122"/>
      <c r="O26" s="122"/>
      <c r="P26" s="122"/>
      <c r="Q26" s="66"/>
      <c r="R26" s="31"/>
      <c r="S26" s="28"/>
      <c r="T26" s="28"/>
    </row>
    <row r="27" spans="1:20" ht="13.5" customHeight="1">
      <c r="A27" s="31"/>
      <c r="B27" s="31"/>
      <c r="C27" s="31"/>
      <c r="D27" s="31"/>
      <c r="E27" s="31"/>
      <c r="F27" s="31"/>
      <c r="G27" s="31"/>
      <c r="H27" s="31"/>
      <c r="I27" s="31"/>
      <c r="J27" s="31"/>
      <c r="K27" s="31"/>
      <c r="L27" s="56"/>
      <c r="M27" s="56"/>
      <c r="N27" s="122"/>
      <c r="O27" s="122"/>
      <c r="P27" s="122"/>
      <c r="Q27" s="33"/>
      <c r="R27" s="31"/>
      <c r="S27" s="28"/>
      <c r="T27" s="28"/>
    </row>
    <row r="28" spans="1:20" ht="13.5" customHeight="1">
      <c r="A28" s="31"/>
      <c r="B28" s="31"/>
      <c r="C28" s="31"/>
      <c r="D28" s="31"/>
      <c r="E28" s="31"/>
      <c r="F28" s="31"/>
      <c r="G28" s="31"/>
      <c r="H28" s="31"/>
      <c r="I28" s="31"/>
      <c r="J28" s="31"/>
      <c r="K28" s="31"/>
      <c r="L28" s="56"/>
      <c r="M28" s="56"/>
      <c r="N28" s="122"/>
      <c r="O28" s="122"/>
      <c r="P28" s="122"/>
      <c r="Q28" s="66"/>
      <c r="R28" s="31"/>
      <c r="S28" s="28"/>
      <c r="T28" s="28"/>
    </row>
    <row r="29" spans="1:20" ht="13.5" customHeight="1">
      <c r="A29" s="31"/>
      <c r="B29" s="31"/>
      <c r="C29" s="31"/>
      <c r="D29" s="31"/>
      <c r="E29" s="31"/>
      <c r="F29" s="31"/>
      <c r="G29" s="31"/>
      <c r="H29" s="31"/>
      <c r="I29" s="31"/>
      <c r="J29" s="31"/>
      <c r="K29" s="31"/>
      <c r="L29" s="56"/>
      <c r="M29" s="56"/>
      <c r="N29" s="26"/>
      <c r="O29" s="26"/>
      <c r="P29" s="26"/>
      <c r="Q29" s="66"/>
      <c r="R29" s="31"/>
    </row>
    <row r="30" spans="1:20" ht="12.75" customHeight="1">
      <c r="A30" s="31"/>
      <c r="B30" s="31"/>
      <c r="C30" s="31"/>
      <c r="D30" s="31"/>
      <c r="E30" s="31"/>
      <c r="F30" s="31"/>
      <c r="G30" s="31"/>
      <c r="H30" s="31"/>
      <c r="I30" s="31"/>
      <c r="J30" s="31"/>
      <c r="K30" s="31"/>
      <c r="L30" s="56"/>
      <c r="M30" s="31"/>
      <c r="N30" s="32"/>
      <c r="O30" s="32"/>
      <c r="P30" s="32"/>
      <c r="Q30" s="66"/>
      <c r="R30" s="31"/>
    </row>
    <row r="31" spans="1:20" ht="12.75" customHeight="1">
      <c r="A31" s="29"/>
      <c r="B31" s="29"/>
      <c r="C31" s="29"/>
      <c r="D31" s="29"/>
      <c r="E31" s="29"/>
      <c r="F31" s="29"/>
      <c r="G31" s="29"/>
      <c r="H31" s="29"/>
      <c r="I31" s="29"/>
      <c r="J31" s="31"/>
      <c r="K31" s="34"/>
      <c r="L31" s="56"/>
      <c r="M31" s="56"/>
      <c r="N31" s="122"/>
      <c r="O31" s="122"/>
      <c r="P31" s="122"/>
      <c r="Q31" s="66"/>
      <c r="R31" s="31"/>
    </row>
    <row r="32" spans="1:20" ht="12.75" customHeight="1">
      <c r="A32" s="29"/>
      <c r="B32" s="29"/>
      <c r="C32" s="29"/>
      <c r="D32" s="29"/>
      <c r="E32" s="29"/>
      <c r="F32" s="29"/>
      <c r="G32" s="29"/>
      <c r="H32" s="29"/>
      <c r="I32" s="29"/>
      <c r="J32" s="31"/>
      <c r="K32" s="34"/>
      <c r="L32" s="31"/>
      <c r="M32" s="56"/>
      <c r="N32" s="122"/>
      <c r="O32" s="122"/>
      <c r="P32" s="122"/>
      <c r="Q32" s="30"/>
      <c r="R32" s="31"/>
    </row>
    <row r="33" spans="1:18" ht="13.5">
      <c r="A33" s="29"/>
      <c r="B33" s="29"/>
      <c r="C33" s="29"/>
      <c r="D33" s="29"/>
      <c r="E33" s="29"/>
      <c r="F33" s="29"/>
      <c r="G33" s="29"/>
      <c r="H33" s="29"/>
      <c r="I33" s="29"/>
      <c r="J33" s="34"/>
      <c r="K33" s="34"/>
      <c r="L33" s="56"/>
      <c r="M33" s="56"/>
      <c r="N33" s="122"/>
      <c r="O33" s="122"/>
      <c r="P33" s="122"/>
      <c r="Q33" s="29"/>
      <c r="R33" s="32"/>
    </row>
    <row r="34" spans="1:18" ht="13.5">
      <c r="A34" s="29"/>
      <c r="B34" s="29"/>
      <c r="C34" s="29"/>
      <c r="D34" s="29"/>
      <c r="E34" s="29"/>
      <c r="F34" s="29"/>
      <c r="G34" s="29"/>
      <c r="H34" s="29"/>
      <c r="I34" s="29"/>
      <c r="J34" s="34"/>
      <c r="K34" s="34"/>
      <c r="L34" s="56"/>
      <c r="M34" s="56"/>
      <c r="N34" s="122"/>
      <c r="O34" s="122"/>
      <c r="P34" s="122"/>
      <c r="Q34" s="29"/>
      <c r="R34" s="32"/>
    </row>
    <row r="35" spans="1:18" ht="13.5">
      <c r="A35" s="29"/>
      <c r="B35" s="29"/>
      <c r="C35" s="29"/>
      <c r="D35" s="29"/>
      <c r="E35" s="29"/>
      <c r="F35" s="29"/>
      <c r="G35" s="29"/>
      <c r="H35" s="29"/>
      <c r="I35" s="29"/>
      <c r="J35" s="34"/>
      <c r="K35" s="34"/>
      <c r="L35" s="31"/>
      <c r="M35" s="56"/>
      <c r="N35" s="122"/>
      <c r="O35" s="122"/>
      <c r="P35" s="122"/>
      <c r="Q35" s="29"/>
      <c r="R35" s="29"/>
    </row>
    <row r="36" spans="1:18">
      <c r="A36" s="29"/>
      <c r="B36" s="29"/>
      <c r="C36" s="29"/>
      <c r="D36" s="29"/>
      <c r="E36" s="29"/>
      <c r="F36" s="29"/>
      <c r="G36" s="29"/>
      <c r="H36" s="29"/>
      <c r="I36" s="29"/>
      <c r="J36" s="46"/>
      <c r="K36" s="46"/>
      <c r="L36" s="56"/>
      <c r="M36" s="56"/>
      <c r="N36" s="122"/>
      <c r="O36" s="122"/>
      <c r="P36" s="122"/>
      <c r="Q36" s="29"/>
      <c r="R36" s="29"/>
    </row>
    <row r="37" spans="1:18">
      <c r="A37" s="29"/>
      <c r="B37" s="29"/>
      <c r="C37" s="29"/>
      <c r="D37" s="29"/>
      <c r="E37" s="29"/>
      <c r="F37" s="29"/>
      <c r="G37" s="29"/>
      <c r="H37" s="29"/>
      <c r="I37" s="29"/>
      <c r="J37" s="29"/>
      <c r="K37" s="29"/>
      <c r="L37" s="56"/>
      <c r="M37" s="56"/>
      <c r="N37" s="122"/>
      <c r="O37" s="122"/>
      <c r="P37" s="122"/>
      <c r="Q37" s="29"/>
      <c r="R37" s="29"/>
    </row>
    <row r="38" spans="1:18">
      <c r="A38" s="29"/>
      <c r="B38" s="29"/>
      <c r="C38" s="29"/>
      <c r="D38" s="29"/>
      <c r="E38" s="29"/>
      <c r="F38" s="29"/>
      <c r="G38" s="29"/>
      <c r="H38" s="29"/>
      <c r="I38" s="29"/>
      <c r="J38" s="29"/>
      <c r="K38" s="29"/>
      <c r="L38" s="56"/>
      <c r="M38" s="31"/>
      <c r="N38" s="32"/>
      <c r="O38" s="32"/>
      <c r="P38" s="32"/>
      <c r="Q38" s="29"/>
      <c r="R38" s="29"/>
    </row>
    <row r="39" spans="1:18">
      <c r="A39" s="29"/>
      <c r="B39" s="29"/>
      <c r="C39" s="29"/>
      <c r="D39" s="29"/>
      <c r="E39" s="29"/>
      <c r="F39" s="29"/>
      <c r="G39" s="29"/>
      <c r="H39" s="29"/>
      <c r="I39" s="29"/>
      <c r="J39" s="29"/>
      <c r="K39" s="29"/>
      <c r="Q39" s="29"/>
      <c r="R39" s="29"/>
    </row>
    <row r="40" spans="1:18">
      <c r="A40" s="29"/>
      <c r="B40" s="29"/>
      <c r="C40" s="29"/>
      <c r="D40" s="29"/>
      <c r="E40" s="29"/>
      <c r="F40" s="29"/>
      <c r="G40" s="29"/>
      <c r="H40" s="29"/>
      <c r="I40" s="29"/>
      <c r="J40" s="29"/>
      <c r="K40" s="29"/>
      <c r="Q40" s="29"/>
      <c r="R40" s="29"/>
    </row>
    <row r="41" spans="1:18">
      <c r="A41" s="29"/>
      <c r="B41" s="29"/>
      <c r="C41" s="29"/>
      <c r="D41" s="29"/>
      <c r="E41" s="29"/>
      <c r="F41" s="29"/>
      <c r="G41" s="29"/>
      <c r="H41" s="29"/>
      <c r="I41" s="29"/>
      <c r="J41" s="29"/>
      <c r="K41" s="29"/>
      <c r="Q41" s="29"/>
      <c r="R41" s="29"/>
    </row>
    <row r="42" spans="1:18">
      <c r="A42" s="29"/>
      <c r="B42" s="29"/>
      <c r="C42" s="29"/>
      <c r="D42" s="29"/>
      <c r="E42" s="29"/>
      <c r="F42" s="29"/>
      <c r="G42" s="29"/>
      <c r="H42" s="29"/>
      <c r="I42" s="29"/>
      <c r="J42" s="29"/>
      <c r="K42" s="29"/>
      <c r="Q42" s="29"/>
      <c r="R42" s="29"/>
    </row>
    <row r="43" spans="1:18">
      <c r="A43" s="29"/>
      <c r="B43" s="29"/>
      <c r="C43" s="29"/>
      <c r="D43" s="29"/>
      <c r="E43" s="29"/>
      <c r="F43" s="29"/>
      <c r="G43" s="29"/>
      <c r="H43" s="29"/>
      <c r="I43" s="29"/>
      <c r="J43" s="29"/>
      <c r="K43" s="29"/>
      <c r="Q43" s="29"/>
      <c r="R43" s="29"/>
    </row>
    <row r="44" spans="1:18">
      <c r="A44" s="29"/>
      <c r="B44" s="29"/>
      <c r="C44" s="29"/>
      <c r="D44" s="29"/>
      <c r="E44" s="29"/>
      <c r="F44" s="29"/>
      <c r="G44" s="29"/>
      <c r="H44" s="29"/>
      <c r="I44" s="29"/>
      <c r="J44" s="29"/>
      <c r="K44" s="29"/>
      <c r="Q44" s="29"/>
      <c r="R44" s="29"/>
    </row>
    <row r="45" spans="1:18">
      <c r="A45" s="29"/>
      <c r="B45" s="29"/>
      <c r="C45" s="29"/>
      <c r="D45" s="29"/>
      <c r="E45" s="29"/>
      <c r="F45" s="29"/>
      <c r="G45" s="29"/>
      <c r="H45" s="29"/>
      <c r="I45" s="29"/>
      <c r="J45" s="29"/>
      <c r="K45" s="29"/>
      <c r="Q45" s="29"/>
      <c r="R45" s="29"/>
    </row>
    <row r="46" spans="1:18">
      <c r="A46" s="29"/>
      <c r="B46" s="29"/>
      <c r="C46" s="29"/>
      <c r="D46" s="29"/>
      <c r="E46" s="29"/>
      <c r="F46" s="29"/>
      <c r="G46" s="29"/>
      <c r="H46" s="29"/>
      <c r="I46" s="29"/>
      <c r="J46" s="29"/>
      <c r="K46" s="29"/>
      <c r="Q46" s="29"/>
      <c r="R46" s="29"/>
    </row>
    <row r="47" spans="1:18">
      <c r="A47" s="29"/>
      <c r="B47" s="29"/>
      <c r="C47" s="29"/>
      <c r="D47" s="29"/>
      <c r="E47" s="29"/>
      <c r="F47" s="29"/>
      <c r="G47" s="29"/>
      <c r="H47" s="29"/>
      <c r="I47" s="29"/>
      <c r="J47" s="29"/>
      <c r="K47" s="29"/>
      <c r="Q47" s="29"/>
      <c r="R47" s="29"/>
    </row>
    <row r="48" spans="1:18">
      <c r="A48" s="29"/>
      <c r="B48" s="29"/>
      <c r="C48" s="29"/>
      <c r="D48" s="29"/>
      <c r="E48" s="29"/>
      <c r="F48" s="29"/>
      <c r="G48" s="29"/>
      <c r="H48" s="29"/>
      <c r="I48" s="29"/>
    </row>
  </sheetData>
  <sortState ref="L30:P38">
    <sortCondition ref="P30:P38"/>
  </sortState>
  <mergeCells count="5">
    <mergeCell ref="A1:I1"/>
    <mergeCell ref="L1:P1"/>
    <mergeCell ref="A2:I2"/>
    <mergeCell ref="L2:P2"/>
    <mergeCell ref="N3:P3"/>
  </mergeCells>
  <conditionalFormatting sqref="R6:R24">
    <cfRule type="cellIs" dxfId="0" priority="1" operator="greaterThan">
      <formula>24.9</formula>
    </cfRule>
  </conditionalFormatting>
  <hyperlinks>
    <hyperlink ref="A22" r:id="rId1"/>
  </hyperlinks>
  <pageMargins left="0.70866141732283472" right="0.70866141732283472" top="0.74803149606299213" bottom="0.74803149606299213" header="0.31496062992125984" footer="0.31496062992125984"/>
  <pageSetup paperSize="9" orientation="landscape" r:id="rId2"/>
  <headerFooter>
    <oddHeader>&amp;LOECD Family database (http://www.oecd.org/els/family/database.htm)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PanelLayoutIndex" r:id="rId11"/>
    <customPr name="PanelLayoutName" r:id="rId12"/>
    <customPr name="SinglePanel" r:id="rId13"/>
    <customPr name="StartColorIndex" r:id="rId14"/>
    <customPr name="StartColorName" r:id="rId15"/>
    <customPr name="StyleTemplateIndex" r:id="rId16"/>
    <customPr name="StyleTemplateName" r:id="rId17"/>
  </customProperties>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57"/>
  <sheetViews>
    <sheetView showGridLines="0" zoomScaleNormal="100" workbookViewId="0">
      <selection activeCell="C35" sqref="C35"/>
    </sheetView>
  </sheetViews>
  <sheetFormatPr defaultRowHeight="12.75"/>
  <cols>
    <col min="1" max="1" width="15.85546875" style="26" bestFit="1" customWidth="1"/>
    <col min="2" max="11" width="9.140625" style="26"/>
    <col min="12" max="12" width="14.28515625" style="26" customWidth="1"/>
    <col min="13" max="13" width="2.7109375" style="26" customWidth="1"/>
    <col min="14" max="18" width="13" style="28" customWidth="1"/>
    <col min="19" max="19" width="9.140625" style="26"/>
  </cols>
  <sheetData>
    <row r="1" spans="1:19" ht="16.5" customHeight="1">
      <c r="A1" s="134" t="s">
        <v>69</v>
      </c>
      <c r="B1" s="135"/>
      <c r="C1" s="135"/>
      <c r="D1" s="135"/>
      <c r="E1" s="135"/>
      <c r="F1" s="135"/>
      <c r="G1" s="135"/>
      <c r="H1" s="135"/>
      <c r="I1" s="135"/>
      <c r="J1" s="45"/>
      <c r="K1" s="39"/>
      <c r="L1" s="136" t="s">
        <v>37</v>
      </c>
      <c r="M1" s="137"/>
      <c r="N1" s="137"/>
      <c r="O1" s="137"/>
      <c r="P1" s="137"/>
      <c r="Q1" s="137"/>
      <c r="R1" s="137"/>
      <c r="S1" s="43"/>
    </row>
    <row r="2" spans="1:19" ht="13.5" thickBot="1">
      <c r="A2" s="138" t="s">
        <v>38</v>
      </c>
      <c r="B2" s="138"/>
      <c r="C2" s="138"/>
      <c r="D2" s="138"/>
      <c r="E2" s="138"/>
      <c r="F2" s="138"/>
      <c r="G2" s="138"/>
      <c r="H2" s="138"/>
      <c r="I2" s="138"/>
      <c r="J2" s="39"/>
      <c r="K2" s="39"/>
      <c r="L2" s="139" t="s">
        <v>38</v>
      </c>
      <c r="M2" s="139"/>
      <c r="N2" s="139"/>
      <c r="O2" s="139"/>
      <c r="P2" s="139"/>
      <c r="Q2" s="139"/>
      <c r="R2" s="139"/>
      <c r="S2" s="43"/>
    </row>
    <row r="3" spans="1:19" ht="12.75" customHeight="1">
      <c r="A3" s="68"/>
      <c r="B3" s="68"/>
      <c r="C3" s="68"/>
      <c r="D3" s="68"/>
      <c r="E3" s="68"/>
      <c r="F3" s="68"/>
      <c r="G3" s="68"/>
      <c r="H3" s="68"/>
      <c r="I3" s="68"/>
      <c r="J3" s="39"/>
      <c r="K3" s="39"/>
      <c r="L3" s="44"/>
      <c r="M3" s="44"/>
      <c r="N3" s="140" t="s">
        <v>28</v>
      </c>
      <c r="O3" s="140"/>
      <c r="P3" s="140"/>
      <c r="Q3" s="140"/>
      <c r="R3" s="140"/>
      <c r="S3" s="43"/>
    </row>
    <row r="4" spans="1:19">
      <c r="A4" s="41"/>
      <c r="B4" s="41"/>
      <c r="C4" s="41"/>
      <c r="D4" s="41"/>
      <c r="E4" s="41"/>
      <c r="F4" s="41"/>
      <c r="G4" s="41"/>
      <c r="H4" s="41"/>
      <c r="I4" s="41"/>
      <c r="J4" s="39"/>
      <c r="K4" s="39"/>
      <c r="L4" s="42"/>
      <c r="M4" s="42"/>
      <c r="N4" s="71" t="s">
        <v>23</v>
      </c>
      <c r="O4" s="71" t="s">
        <v>24</v>
      </c>
      <c r="P4" s="71" t="s">
        <v>25</v>
      </c>
      <c r="Q4" s="71" t="s">
        <v>26</v>
      </c>
      <c r="R4" s="71" t="s">
        <v>27</v>
      </c>
      <c r="S4" s="39"/>
    </row>
    <row r="5" spans="1:19">
      <c r="A5" s="41"/>
      <c r="B5" s="41"/>
      <c r="C5" s="41"/>
      <c r="D5" s="41"/>
      <c r="E5" s="41"/>
      <c r="F5" s="41"/>
      <c r="G5" s="41"/>
      <c r="H5" s="41"/>
      <c r="I5" s="41"/>
      <c r="J5" s="39"/>
      <c r="K5" s="39"/>
      <c r="L5" s="102" t="s">
        <v>2</v>
      </c>
      <c r="M5" s="102"/>
      <c r="N5" s="110">
        <v>16.546085949934884</v>
      </c>
      <c r="O5" s="110">
        <v>16.437563304876285</v>
      </c>
      <c r="P5" s="110">
        <v>17.927940963681088</v>
      </c>
      <c r="Q5" s="110">
        <v>23.600057878744032</v>
      </c>
      <c r="R5" s="110">
        <v>25.488351902763711</v>
      </c>
      <c r="S5" s="113"/>
    </row>
    <row r="6" spans="1:19">
      <c r="A6" s="40"/>
      <c r="B6" s="40"/>
      <c r="C6" s="40"/>
      <c r="D6" s="40"/>
      <c r="E6" s="40"/>
      <c r="F6" s="40"/>
      <c r="G6" s="40"/>
      <c r="H6" s="40"/>
      <c r="I6" s="40"/>
      <c r="J6" s="31"/>
      <c r="K6" s="31"/>
      <c r="L6" s="104" t="s">
        <v>48</v>
      </c>
      <c r="M6" s="104"/>
      <c r="N6" s="111">
        <v>16.718458669981352</v>
      </c>
      <c r="O6" s="111">
        <v>17.712865133623367</v>
      </c>
      <c r="P6" s="111">
        <v>19.701678060907398</v>
      </c>
      <c r="Q6" s="111">
        <v>22.187694220012428</v>
      </c>
      <c r="R6" s="111">
        <v>23.679303915475451</v>
      </c>
      <c r="S6" s="113"/>
    </row>
    <row r="7" spans="1:19">
      <c r="A7" s="40"/>
      <c r="B7" s="40"/>
      <c r="C7" s="40"/>
      <c r="D7" s="40"/>
      <c r="E7" s="40"/>
      <c r="F7" s="40"/>
      <c r="G7" s="40"/>
      <c r="H7" s="40"/>
      <c r="I7" s="40"/>
      <c r="J7" s="31"/>
      <c r="K7" s="31"/>
      <c r="L7" s="106" t="s">
        <v>50</v>
      </c>
      <c r="M7" s="106"/>
      <c r="N7" s="112">
        <v>18.09306091346383</v>
      </c>
      <c r="O7" s="112">
        <v>19.221793589560413</v>
      </c>
      <c r="P7" s="112">
        <v>20.007620136209937</v>
      </c>
      <c r="Q7" s="112">
        <v>20.969662332714197</v>
      </c>
      <c r="R7" s="112">
        <v>21.707863028051626</v>
      </c>
      <c r="S7" s="113"/>
    </row>
    <row r="8" spans="1:19">
      <c r="A8" s="40"/>
      <c r="B8" s="40"/>
      <c r="C8" s="40"/>
      <c r="D8" s="40"/>
      <c r="E8" s="40"/>
      <c r="F8" s="40"/>
      <c r="G8" s="40"/>
      <c r="H8" s="40"/>
      <c r="I8" s="40"/>
      <c r="J8" s="31"/>
      <c r="K8" s="31"/>
      <c r="L8" s="104" t="s">
        <v>3</v>
      </c>
      <c r="M8" s="104"/>
      <c r="N8" s="111">
        <v>18.588816369730111</v>
      </c>
      <c r="O8" s="111">
        <v>19.047451049567826</v>
      </c>
      <c r="P8" s="111">
        <v>19.770682660081143</v>
      </c>
      <c r="Q8" s="111">
        <v>21.030164050097021</v>
      </c>
      <c r="R8" s="111">
        <v>21.5628858705239</v>
      </c>
      <c r="S8" s="113"/>
    </row>
    <row r="9" spans="1:19">
      <c r="A9" s="40"/>
      <c r="B9" s="40"/>
      <c r="C9" s="40"/>
      <c r="D9" s="40"/>
      <c r="E9" s="40"/>
      <c r="F9" s="40"/>
      <c r="G9" s="40"/>
      <c r="H9" s="40"/>
      <c r="I9" s="40"/>
      <c r="J9" s="31"/>
      <c r="K9" s="31"/>
      <c r="L9" s="36" t="s">
        <v>73</v>
      </c>
      <c r="M9" s="36"/>
      <c r="N9" s="91">
        <v>19.551332964770893</v>
      </c>
      <c r="O9" s="91">
        <v>19.84450996330866</v>
      </c>
      <c r="P9" s="91">
        <v>19.032824929760505</v>
      </c>
      <c r="Q9" s="91">
        <v>19.594850411851688</v>
      </c>
      <c r="R9" s="91">
        <v>21.976481730308258</v>
      </c>
      <c r="S9" s="113"/>
    </row>
    <row r="10" spans="1:19">
      <c r="A10" s="40"/>
      <c r="B10" s="40"/>
      <c r="C10" s="40"/>
      <c r="D10" s="40"/>
      <c r="E10" s="40"/>
      <c r="F10" s="40"/>
      <c r="G10" s="40"/>
      <c r="H10" s="40"/>
      <c r="I10" s="40"/>
      <c r="J10" s="31"/>
      <c r="K10" s="31"/>
      <c r="L10" s="104" t="s">
        <v>56</v>
      </c>
      <c r="M10" s="104"/>
      <c r="N10" s="111">
        <v>19.703731074602544</v>
      </c>
      <c r="O10" s="111">
        <v>18.626238796354198</v>
      </c>
      <c r="P10" s="111">
        <v>17.833930229473406</v>
      </c>
      <c r="Q10" s="111">
        <v>18.695639815814904</v>
      </c>
      <c r="R10" s="111">
        <v>25.140460083754952</v>
      </c>
      <c r="S10" s="113"/>
    </row>
    <row r="11" spans="1:19">
      <c r="A11" s="40"/>
      <c r="B11" s="40"/>
      <c r="C11" s="40"/>
      <c r="D11" s="40"/>
      <c r="E11" s="40"/>
      <c r="F11" s="40"/>
      <c r="G11" s="40"/>
      <c r="H11" s="40"/>
      <c r="I11" s="40"/>
      <c r="J11" s="31"/>
      <c r="K11" s="31"/>
      <c r="L11" s="106" t="s">
        <v>61</v>
      </c>
      <c r="M11" s="106"/>
      <c r="N11" s="112">
        <v>19.976154248244242</v>
      </c>
      <c r="O11" s="112">
        <v>20.100493735153009</v>
      </c>
      <c r="P11" s="112">
        <v>19.122080415689819</v>
      </c>
      <c r="Q11" s="112">
        <v>19.946007421553553</v>
      </c>
      <c r="R11" s="112">
        <v>20.855264179359388</v>
      </c>
      <c r="S11" s="113"/>
    </row>
    <row r="12" spans="1:19">
      <c r="A12" s="40"/>
      <c r="B12" s="40"/>
      <c r="C12" s="40"/>
      <c r="D12" s="40"/>
      <c r="E12" s="40"/>
      <c r="F12" s="40"/>
      <c r="G12" s="40"/>
      <c r="H12" s="40"/>
      <c r="I12" s="40"/>
      <c r="J12" s="31"/>
      <c r="K12" s="31"/>
      <c r="L12" s="104" t="s">
        <v>60</v>
      </c>
      <c r="M12" s="104"/>
      <c r="N12" s="111">
        <v>20.212224493779527</v>
      </c>
      <c r="O12" s="111">
        <v>19.911310337596241</v>
      </c>
      <c r="P12" s="111">
        <v>18.471312680480182</v>
      </c>
      <c r="Q12" s="111">
        <v>19.446276638374702</v>
      </c>
      <c r="R12" s="111">
        <v>21.958875849769356</v>
      </c>
      <c r="S12" s="32"/>
    </row>
    <row r="13" spans="1:19">
      <c r="A13" s="40"/>
      <c r="B13" s="40"/>
      <c r="C13" s="40"/>
      <c r="D13" s="40"/>
      <c r="E13" s="40"/>
      <c r="F13" s="40"/>
      <c r="G13" s="40"/>
      <c r="H13" s="40"/>
      <c r="I13" s="40"/>
      <c r="J13" s="31"/>
      <c r="K13" s="31"/>
      <c r="L13" s="106" t="s">
        <v>59</v>
      </c>
      <c r="M13" s="106"/>
      <c r="N13" s="112">
        <v>20.723904371804139</v>
      </c>
      <c r="O13" s="112">
        <v>19.331780579873104</v>
      </c>
      <c r="P13" s="112">
        <v>17.709420930045781</v>
      </c>
      <c r="Q13" s="112">
        <v>18.667844617567532</v>
      </c>
      <c r="R13" s="112">
        <v>23.567049500709448</v>
      </c>
      <c r="S13" s="32"/>
    </row>
    <row r="14" spans="1:19">
      <c r="A14" s="40"/>
      <c r="B14" s="40"/>
      <c r="C14" s="40"/>
      <c r="D14" s="40"/>
      <c r="E14" s="40"/>
      <c r="F14" s="40"/>
      <c r="G14" s="40"/>
      <c r="H14" s="40"/>
      <c r="I14" s="40"/>
      <c r="J14" s="31"/>
      <c r="K14" s="31"/>
      <c r="L14" s="99" t="s">
        <v>58</v>
      </c>
      <c r="M14" s="99"/>
      <c r="N14" s="100">
        <v>21.800947867298579</v>
      </c>
      <c r="O14" s="100">
        <v>14.514218009478675</v>
      </c>
      <c r="P14" s="100">
        <v>15.343601895734595</v>
      </c>
      <c r="Q14" s="100">
        <v>21.445497630331754</v>
      </c>
      <c r="R14" s="100">
        <v>26.895734597156395</v>
      </c>
      <c r="S14" s="32"/>
    </row>
    <row r="15" spans="1:19" ht="13.5">
      <c r="A15" s="40"/>
      <c r="B15" s="40"/>
      <c r="C15" s="40"/>
      <c r="D15" s="40"/>
      <c r="E15" s="40"/>
      <c r="F15" s="40"/>
      <c r="G15" s="40"/>
      <c r="H15" s="40"/>
      <c r="I15" s="40"/>
      <c r="J15" s="31"/>
      <c r="K15" s="31"/>
      <c r="L15" s="52"/>
      <c r="M15" s="70"/>
      <c r="N15" s="35"/>
      <c r="O15" s="35"/>
      <c r="P15" s="35"/>
      <c r="Q15" s="35"/>
      <c r="R15" s="35"/>
      <c r="S15" s="32"/>
    </row>
    <row r="16" spans="1:19">
      <c r="A16" s="40"/>
      <c r="B16" s="40"/>
      <c r="C16" s="40"/>
      <c r="D16" s="40"/>
      <c r="E16" s="40"/>
      <c r="F16" s="40"/>
      <c r="G16" s="40"/>
      <c r="H16" s="40"/>
      <c r="I16" s="40"/>
      <c r="J16" s="31"/>
      <c r="K16" s="31"/>
      <c r="S16" s="32"/>
    </row>
    <row r="17" spans="1:19">
      <c r="A17" s="40"/>
      <c r="B17" s="40"/>
      <c r="C17" s="40"/>
      <c r="D17" s="40"/>
      <c r="E17" s="40"/>
      <c r="F17" s="40"/>
      <c r="G17" s="40"/>
      <c r="H17" s="40"/>
      <c r="I17" s="40"/>
      <c r="J17" s="31"/>
      <c r="K17" s="31"/>
      <c r="S17" s="32"/>
    </row>
    <row r="18" spans="1:19">
      <c r="A18" s="40"/>
      <c r="B18" s="40"/>
      <c r="C18" s="40"/>
      <c r="D18" s="40"/>
      <c r="E18" s="40"/>
      <c r="F18" s="40"/>
      <c r="G18" s="40"/>
      <c r="H18" s="40"/>
      <c r="I18" s="40"/>
      <c r="J18" s="31"/>
      <c r="K18" s="31"/>
      <c r="S18" s="32"/>
    </row>
    <row r="19" spans="1:19" ht="12.75" customHeight="1">
      <c r="A19" s="141" t="s">
        <v>74</v>
      </c>
      <c r="B19" s="141"/>
      <c r="C19" s="141"/>
      <c r="D19" s="141"/>
      <c r="E19" s="141"/>
      <c r="F19" s="141"/>
      <c r="G19" s="141"/>
      <c r="H19" s="141"/>
      <c r="I19" s="141"/>
      <c r="J19" s="31"/>
      <c r="K19" s="31"/>
      <c r="S19" s="32"/>
    </row>
    <row r="20" spans="1:19" ht="12.75" customHeight="1">
      <c r="A20" s="141"/>
      <c r="B20" s="141"/>
      <c r="C20" s="141"/>
      <c r="D20" s="141"/>
      <c r="E20" s="141"/>
      <c r="F20" s="141"/>
      <c r="G20" s="141"/>
      <c r="H20" s="141"/>
      <c r="I20" s="141"/>
      <c r="J20" s="39"/>
      <c r="K20" s="39"/>
      <c r="S20" s="32"/>
    </row>
    <row r="21" spans="1:19" ht="12.75" customHeight="1">
      <c r="A21"/>
      <c r="B21"/>
      <c r="C21"/>
      <c r="D21"/>
      <c r="E21"/>
      <c r="F21"/>
      <c r="G21"/>
      <c r="H21"/>
      <c r="I21"/>
      <c r="J21" s="31"/>
      <c r="K21" s="31"/>
      <c r="S21" s="32"/>
    </row>
    <row r="22" spans="1:19" ht="12.75" customHeight="1">
      <c r="A22"/>
      <c r="B22"/>
      <c r="C22"/>
      <c r="D22"/>
      <c r="E22"/>
      <c r="F22"/>
      <c r="G22"/>
      <c r="H22"/>
      <c r="I22"/>
      <c r="J22" s="31"/>
      <c r="K22" s="31"/>
      <c r="S22" s="32"/>
    </row>
    <row r="23" spans="1:19" ht="12.75" customHeight="1">
      <c r="A23" s="58" t="s">
        <v>6</v>
      </c>
      <c r="B23" s="69"/>
      <c r="C23" s="69"/>
      <c r="D23" s="69"/>
      <c r="E23" s="69"/>
      <c r="F23" s="70"/>
      <c r="G23" s="70"/>
      <c r="H23" s="70"/>
      <c r="I23" s="70"/>
      <c r="J23" s="31"/>
      <c r="K23" s="31"/>
      <c r="S23" s="32"/>
    </row>
    <row r="24" spans="1:19" ht="12.75" customHeight="1">
      <c r="A24" s="60" t="s">
        <v>31</v>
      </c>
      <c r="B24" s="70"/>
      <c r="C24" s="70"/>
      <c r="D24" s="59"/>
      <c r="E24" s="70"/>
      <c r="F24" s="70"/>
      <c r="G24" s="70"/>
      <c r="H24" s="70"/>
      <c r="I24" s="70"/>
      <c r="J24" s="31"/>
      <c r="K24" s="31"/>
      <c r="S24" s="66"/>
    </row>
    <row r="25" spans="1:19" ht="12.75" customHeight="1">
      <c r="A25" s="130" t="s">
        <v>75</v>
      </c>
      <c r="B25" s="70"/>
      <c r="C25" s="70"/>
      <c r="D25" s="59"/>
      <c r="E25" s="70"/>
      <c r="F25" s="70"/>
      <c r="G25" s="70"/>
      <c r="H25" s="70"/>
      <c r="I25" s="70"/>
      <c r="J25" s="31"/>
      <c r="K25" s="31"/>
      <c r="S25" s="33"/>
    </row>
    <row r="26" spans="1:19" ht="13.5" customHeight="1">
      <c r="A26" s="31"/>
      <c r="B26" s="31"/>
      <c r="C26" s="31"/>
      <c r="D26" s="31"/>
      <c r="E26" s="31"/>
      <c r="F26" s="29"/>
      <c r="G26" s="29"/>
      <c r="H26" s="29"/>
      <c r="I26" s="29"/>
      <c r="J26" s="31"/>
      <c r="K26" s="31"/>
      <c r="S26" s="66"/>
    </row>
    <row r="27" spans="1:19" ht="13.5" customHeight="1">
      <c r="A27" s="31"/>
      <c r="B27" s="31"/>
      <c r="C27" s="31"/>
      <c r="D27" s="31"/>
      <c r="E27" s="31"/>
      <c r="F27" s="29"/>
      <c r="G27" s="29"/>
      <c r="H27" s="29"/>
      <c r="I27" s="29"/>
      <c r="J27" s="31"/>
      <c r="K27" s="31"/>
      <c r="S27" s="66"/>
    </row>
    <row r="28" spans="1:19" ht="13.5" customHeight="1">
      <c r="A28" s="31"/>
      <c r="B28" s="31"/>
      <c r="C28" s="31"/>
      <c r="D28" s="31"/>
      <c r="E28" s="31"/>
      <c r="F28" s="29"/>
      <c r="G28" s="29"/>
      <c r="H28" s="29"/>
      <c r="I28" s="29"/>
      <c r="J28" s="31"/>
      <c r="K28" s="31"/>
      <c r="S28" s="66"/>
    </row>
    <row r="29" spans="1:19">
      <c r="A29" s="29"/>
      <c r="B29" s="29"/>
      <c r="C29" s="29"/>
      <c r="D29" s="29"/>
      <c r="E29" s="29"/>
      <c r="F29" s="29"/>
      <c r="G29" s="29"/>
      <c r="H29" s="29"/>
      <c r="I29" s="29"/>
      <c r="J29" s="31"/>
      <c r="K29" s="31"/>
      <c r="S29" s="66"/>
    </row>
    <row r="30" spans="1:19">
      <c r="A30" s="29"/>
      <c r="B30" s="29"/>
      <c r="C30" s="29"/>
      <c r="D30" s="29"/>
      <c r="E30" s="29"/>
      <c r="F30" s="29"/>
      <c r="G30" s="29"/>
      <c r="H30" s="29"/>
      <c r="I30" s="29"/>
      <c r="J30" s="31"/>
      <c r="K30" s="31"/>
      <c r="S30" s="30"/>
    </row>
    <row r="31" spans="1:19" ht="13.5" customHeight="1">
      <c r="A31" s="29"/>
      <c r="B31" s="29"/>
      <c r="C31" s="29"/>
      <c r="D31" s="29"/>
      <c r="E31" s="29"/>
      <c r="F31" s="29"/>
      <c r="G31" s="29"/>
      <c r="H31" s="29"/>
      <c r="I31" s="29"/>
      <c r="J31" s="31"/>
      <c r="K31" s="31"/>
      <c r="S31" s="29"/>
    </row>
    <row r="32" spans="1:19" ht="13.5" customHeight="1">
      <c r="A32" s="29"/>
      <c r="B32" s="29"/>
      <c r="C32" s="29"/>
      <c r="D32" s="29"/>
      <c r="E32" s="29"/>
      <c r="F32" s="29"/>
      <c r="G32" s="29"/>
      <c r="H32" s="29"/>
      <c r="I32" s="29"/>
      <c r="J32" s="31"/>
      <c r="K32" s="31"/>
      <c r="S32" s="29"/>
    </row>
    <row r="33" spans="1:19" ht="13.5" customHeight="1">
      <c r="A33" s="29"/>
      <c r="B33" s="29"/>
      <c r="C33" s="29"/>
      <c r="D33" s="29"/>
      <c r="E33" s="29"/>
      <c r="F33" s="29"/>
      <c r="G33" s="29"/>
      <c r="H33" s="29"/>
      <c r="I33" s="29"/>
      <c r="J33" s="31"/>
      <c r="K33" s="31"/>
      <c r="S33" s="29"/>
    </row>
    <row r="34" spans="1:19" ht="13.5" customHeight="1">
      <c r="A34" s="29"/>
      <c r="B34" s="29"/>
      <c r="C34" s="29"/>
      <c r="D34" s="29"/>
      <c r="E34" s="29"/>
      <c r="F34" s="29"/>
      <c r="G34" s="29"/>
      <c r="H34" s="29"/>
      <c r="I34" s="29"/>
      <c r="J34" s="31"/>
      <c r="K34" s="31"/>
      <c r="S34" s="29"/>
    </row>
    <row r="35" spans="1:19" ht="12.75" customHeight="1">
      <c r="A35" s="29"/>
      <c r="B35" s="29"/>
      <c r="C35" s="29"/>
      <c r="D35" s="29"/>
      <c r="E35" s="29"/>
      <c r="F35" s="29"/>
      <c r="G35" s="29"/>
      <c r="H35" s="29"/>
      <c r="I35" s="29"/>
      <c r="J35" s="31"/>
      <c r="K35" s="31"/>
      <c r="S35" s="29"/>
    </row>
    <row r="36" spans="1:19" ht="12.75" customHeight="1">
      <c r="A36" s="29"/>
      <c r="B36" s="29"/>
      <c r="C36" s="29"/>
      <c r="D36" s="29"/>
      <c r="E36" s="29"/>
      <c r="F36" s="29"/>
      <c r="G36" s="29"/>
      <c r="H36" s="29"/>
      <c r="I36" s="29"/>
      <c r="J36" s="31"/>
      <c r="K36" s="31"/>
      <c r="S36" s="29"/>
    </row>
    <row r="37" spans="1:19" ht="13.5" customHeight="1">
      <c r="A37" s="29"/>
      <c r="B37" s="29"/>
      <c r="C37" s="29"/>
      <c r="D37" s="29"/>
      <c r="E37" s="29"/>
      <c r="F37" s="29"/>
      <c r="G37" s="29"/>
      <c r="H37" s="29"/>
      <c r="I37" s="29"/>
      <c r="J37" s="31"/>
      <c r="K37" s="31"/>
      <c r="S37" s="29"/>
    </row>
    <row r="38" spans="1:19" ht="13.5" customHeight="1">
      <c r="A38" s="29"/>
      <c r="B38" s="29"/>
      <c r="C38" s="29"/>
      <c r="D38" s="29"/>
      <c r="E38" s="29"/>
      <c r="F38" s="29"/>
      <c r="G38" s="29"/>
      <c r="H38" s="29"/>
      <c r="I38" s="29"/>
      <c r="J38" s="31"/>
      <c r="K38" s="31"/>
      <c r="S38" s="29"/>
    </row>
    <row r="39" spans="1:19" ht="13.5" customHeight="1">
      <c r="A39" s="29"/>
      <c r="B39" s="29"/>
      <c r="C39" s="29"/>
      <c r="D39" s="29"/>
      <c r="E39" s="29"/>
      <c r="F39" s="29"/>
      <c r="G39" s="29"/>
      <c r="H39" s="29"/>
      <c r="I39" s="29"/>
      <c r="J39" s="31"/>
      <c r="K39" s="31"/>
      <c r="S39" s="29"/>
    </row>
    <row r="40" spans="1:19" ht="12.75" customHeight="1">
      <c r="A40" s="29"/>
      <c r="B40" s="29"/>
      <c r="C40" s="29"/>
      <c r="D40" s="29"/>
      <c r="E40" s="29"/>
      <c r="F40" s="29"/>
      <c r="G40" s="29"/>
      <c r="H40" s="29"/>
      <c r="I40" s="29"/>
      <c r="J40" s="31"/>
      <c r="K40" s="31"/>
      <c r="S40" s="29"/>
    </row>
    <row r="41" spans="1:19" ht="12.75" customHeight="1">
      <c r="A41" s="29"/>
      <c r="B41" s="29"/>
      <c r="C41" s="29"/>
      <c r="D41" s="29"/>
      <c r="E41" s="29"/>
      <c r="F41" s="29"/>
      <c r="G41" s="29"/>
      <c r="H41" s="29"/>
      <c r="I41" s="29"/>
      <c r="J41" s="31"/>
      <c r="K41" s="34"/>
      <c r="S41" s="29"/>
    </row>
    <row r="42" spans="1:19" ht="12.75" customHeight="1">
      <c r="A42" s="29"/>
      <c r="B42" s="29"/>
      <c r="C42" s="29"/>
      <c r="D42" s="29"/>
      <c r="E42" s="29"/>
      <c r="F42" s="29"/>
      <c r="G42" s="29"/>
      <c r="H42" s="29"/>
      <c r="I42" s="29"/>
      <c r="J42" s="31"/>
      <c r="K42" s="34"/>
      <c r="S42" s="29"/>
    </row>
    <row r="43" spans="1:19" ht="13.5">
      <c r="A43" s="29"/>
      <c r="B43" s="29"/>
      <c r="C43" s="29"/>
      <c r="D43" s="29"/>
      <c r="E43" s="29"/>
      <c r="F43" s="29"/>
      <c r="G43" s="29"/>
      <c r="H43" s="29"/>
      <c r="I43" s="29"/>
      <c r="J43" s="34"/>
      <c r="K43" s="34"/>
      <c r="S43" s="29"/>
    </row>
    <row r="44" spans="1:19" ht="13.5">
      <c r="A44" s="29"/>
      <c r="B44" s="29"/>
      <c r="C44" s="29"/>
      <c r="D44" s="29"/>
      <c r="E44" s="29"/>
      <c r="F44" s="29"/>
      <c r="G44" s="29"/>
      <c r="H44" s="29"/>
      <c r="I44" s="29"/>
      <c r="J44" s="34"/>
      <c r="K44" s="34"/>
      <c r="S44" s="29"/>
    </row>
    <row r="45" spans="1:19" ht="13.5">
      <c r="A45" s="29"/>
      <c r="B45" s="29"/>
      <c r="C45" s="29"/>
      <c r="D45" s="29"/>
      <c r="E45" s="29"/>
      <c r="F45" s="29"/>
      <c r="G45" s="29"/>
      <c r="H45" s="29"/>
      <c r="I45" s="29"/>
      <c r="J45" s="34"/>
      <c r="K45" s="34"/>
      <c r="S45" s="29"/>
    </row>
    <row r="46" spans="1:19">
      <c r="A46" s="29"/>
      <c r="B46" s="29"/>
      <c r="C46" s="29"/>
      <c r="D46" s="29"/>
      <c r="E46" s="29"/>
      <c r="F46" s="29"/>
      <c r="G46" s="29"/>
      <c r="H46" s="29"/>
      <c r="I46" s="29"/>
      <c r="J46" s="46"/>
      <c r="K46" s="46"/>
    </row>
    <row r="47" spans="1:19">
      <c r="A47" s="29"/>
      <c r="B47" s="29"/>
      <c r="C47" s="29"/>
      <c r="D47" s="29"/>
      <c r="E47" s="29"/>
      <c r="F47" s="29"/>
      <c r="G47" s="29"/>
      <c r="H47" s="29"/>
      <c r="I47" s="29"/>
      <c r="J47" s="29"/>
      <c r="K47" s="29"/>
    </row>
    <row r="48" spans="1:19">
      <c r="A48" s="29"/>
      <c r="B48" s="29"/>
      <c r="C48" s="29"/>
      <c r="D48" s="29"/>
      <c r="E48" s="29"/>
      <c r="F48" s="29"/>
      <c r="G48" s="29"/>
      <c r="H48" s="29"/>
      <c r="I48" s="29"/>
      <c r="J48" s="29"/>
      <c r="K48" s="29"/>
    </row>
    <row r="49" spans="1:11">
      <c r="A49" s="29"/>
      <c r="B49" s="29"/>
      <c r="C49" s="29"/>
      <c r="D49" s="29"/>
      <c r="E49" s="29"/>
      <c r="F49" s="29"/>
      <c r="G49" s="29"/>
      <c r="H49" s="29"/>
      <c r="I49" s="29"/>
      <c r="J49" s="29"/>
      <c r="K49" s="29"/>
    </row>
    <row r="50" spans="1:11">
      <c r="A50" s="29"/>
      <c r="B50" s="29"/>
      <c r="C50" s="29"/>
      <c r="D50" s="29"/>
      <c r="E50" s="29"/>
      <c r="F50" s="29"/>
      <c r="G50" s="29"/>
      <c r="H50" s="29"/>
      <c r="I50" s="29"/>
      <c r="J50" s="29"/>
      <c r="K50" s="29"/>
    </row>
    <row r="51" spans="1:11">
      <c r="A51" s="29"/>
      <c r="B51" s="29"/>
      <c r="C51" s="29"/>
      <c r="D51" s="29"/>
      <c r="E51" s="29"/>
      <c r="F51" s="29"/>
      <c r="G51" s="29"/>
      <c r="H51" s="29"/>
      <c r="I51" s="29"/>
      <c r="J51" s="29"/>
      <c r="K51" s="29"/>
    </row>
    <row r="52" spans="1:11">
      <c r="J52" s="29"/>
      <c r="K52" s="29"/>
    </row>
    <row r="53" spans="1:11">
      <c r="J53" s="29"/>
      <c r="K53" s="29"/>
    </row>
    <row r="54" spans="1:11">
      <c r="J54" s="29"/>
      <c r="K54" s="29"/>
    </row>
    <row r="55" spans="1:11">
      <c r="J55" s="29"/>
      <c r="K55" s="29"/>
    </row>
    <row r="56" spans="1:11">
      <c r="J56" s="29"/>
      <c r="K56" s="29"/>
    </row>
    <row r="57" spans="1:11">
      <c r="J57" s="29"/>
      <c r="K57" s="29"/>
    </row>
  </sheetData>
  <sortState ref="L27:R35">
    <sortCondition ref="N27:N35"/>
  </sortState>
  <mergeCells count="6">
    <mergeCell ref="A19:I20"/>
    <mergeCell ref="A1:I1"/>
    <mergeCell ref="L1:R1"/>
    <mergeCell ref="A2:I2"/>
    <mergeCell ref="L2:R2"/>
    <mergeCell ref="N3:R3"/>
  </mergeCells>
  <phoneticPr fontId="58" type="noConversion"/>
  <hyperlinks>
    <hyperlink ref="A24" r:id="rId1"/>
    <hyperlink ref="A25" r:id="rId2" display="OECD-32 average: OECD Family Database Indicator SF1.1"/>
  </hyperlinks>
  <pageMargins left="0.70866141732283472" right="0.70866141732283472" top="0.74803149606299213" bottom="0.74803149606299213" header="0.31496062992125984" footer="0.31496062992125984"/>
  <pageSetup paperSize="9" scale="70" orientation="landscape" r:id="rId3"/>
  <headerFooter>
    <oddHeader>&amp;LOECD Family database (http://www.oecd.org/els/family/database.htm)</oddHead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67"/>
  <sheetViews>
    <sheetView showGridLines="0" zoomScaleNormal="100" workbookViewId="0">
      <selection activeCell="A25" sqref="A25"/>
    </sheetView>
  </sheetViews>
  <sheetFormatPr defaultRowHeight="12.75"/>
  <cols>
    <col min="1" max="1" width="15.85546875" style="26" bestFit="1" customWidth="1"/>
    <col min="2" max="11" width="9.140625" style="26"/>
    <col min="12" max="12" width="14.28515625" style="26" customWidth="1"/>
    <col min="13" max="13" width="2.7109375" style="26" customWidth="1"/>
    <col min="14" max="22" width="13" style="28" customWidth="1"/>
    <col min="23" max="16384" width="9.140625" style="26"/>
  </cols>
  <sheetData>
    <row r="1" spans="1:25" ht="16.5" customHeight="1">
      <c r="A1" s="134" t="s">
        <v>65</v>
      </c>
      <c r="B1" s="135"/>
      <c r="C1" s="135"/>
      <c r="D1" s="135"/>
      <c r="E1" s="135"/>
      <c r="F1" s="135"/>
      <c r="G1" s="135"/>
      <c r="H1" s="135"/>
      <c r="I1" s="135"/>
      <c r="J1" s="45"/>
      <c r="K1" s="39"/>
      <c r="L1" s="136" t="s">
        <v>64</v>
      </c>
      <c r="M1" s="136"/>
      <c r="N1" s="136"/>
      <c r="O1" s="136"/>
      <c r="P1" s="136"/>
      <c r="Q1" s="136"/>
      <c r="R1" s="136"/>
      <c r="S1" s="136"/>
      <c r="T1" s="136"/>
      <c r="U1" s="136"/>
      <c r="V1" s="136"/>
      <c r="W1" s="136"/>
      <c r="X1" s="43"/>
    </row>
    <row r="2" spans="1:25" ht="13.5" customHeight="1" thickBot="1">
      <c r="A2" s="138" t="s">
        <v>72</v>
      </c>
      <c r="B2" s="138"/>
      <c r="C2" s="138"/>
      <c r="D2" s="138"/>
      <c r="E2" s="138"/>
      <c r="F2" s="138"/>
      <c r="G2" s="138"/>
      <c r="H2" s="138"/>
      <c r="I2" s="138"/>
      <c r="J2" s="39"/>
      <c r="K2" s="39"/>
      <c r="L2" s="139" t="s">
        <v>55</v>
      </c>
      <c r="M2" s="139"/>
      <c r="N2" s="139"/>
      <c r="O2" s="139"/>
      <c r="P2" s="139"/>
      <c r="Q2" s="139"/>
      <c r="R2" s="139"/>
      <c r="S2" s="139"/>
      <c r="T2" s="139"/>
      <c r="U2" s="139"/>
      <c r="V2" s="139"/>
      <c r="W2" s="139"/>
      <c r="X2" s="43"/>
    </row>
    <row r="3" spans="1:25" ht="12.75" customHeight="1">
      <c r="A3" s="68"/>
      <c r="B3" s="68"/>
      <c r="C3" s="68"/>
      <c r="D3" s="68"/>
      <c r="E3" s="68"/>
      <c r="F3" s="68"/>
      <c r="G3" s="68"/>
      <c r="H3" s="68"/>
      <c r="I3" s="68"/>
      <c r="J3" s="39"/>
      <c r="K3" s="39"/>
      <c r="L3" s="44"/>
      <c r="M3" s="44"/>
      <c r="N3" s="117"/>
      <c r="O3" s="117"/>
      <c r="P3" s="124"/>
      <c r="Q3" s="124"/>
      <c r="R3" s="124"/>
      <c r="S3" s="124"/>
      <c r="T3" s="124"/>
      <c r="U3" s="124"/>
      <c r="V3" s="124"/>
      <c r="W3" s="43"/>
      <c r="X3" s="43"/>
    </row>
    <row r="4" spans="1:25" ht="25.5">
      <c r="A4" s="41"/>
      <c r="B4" s="41"/>
      <c r="C4" s="41"/>
      <c r="D4" s="41"/>
      <c r="E4" s="41"/>
      <c r="F4" s="41"/>
      <c r="G4" s="41"/>
      <c r="H4" s="41"/>
      <c r="I4" s="41"/>
      <c r="J4" s="39"/>
      <c r="K4" s="39"/>
      <c r="L4" s="42"/>
      <c r="M4" s="42"/>
      <c r="N4" s="71" t="s">
        <v>81</v>
      </c>
      <c r="O4" s="71" t="s">
        <v>60</v>
      </c>
      <c r="P4" s="71" t="s">
        <v>56</v>
      </c>
      <c r="Q4" s="71" t="s">
        <v>58</v>
      </c>
      <c r="R4" s="71" t="s">
        <v>2</v>
      </c>
      <c r="S4" s="71" t="s">
        <v>3</v>
      </c>
      <c r="T4" s="71" t="s">
        <v>61</v>
      </c>
      <c r="U4" s="71" t="s">
        <v>48</v>
      </c>
      <c r="V4" s="71" t="s">
        <v>50</v>
      </c>
      <c r="W4" s="71" t="s">
        <v>59</v>
      </c>
      <c r="X4" s="39"/>
    </row>
    <row r="5" spans="1:25">
      <c r="A5" s="41"/>
      <c r="B5" s="41"/>
      <c r="C5" s="41"/>
      <c r="D5" s="41"/>
      <c r="E5" s="41"/>
      <c r="F5" s="41"/>
      <c r="G5" s="41"/>
      <c r="H5" s="41"/>
      <c r="I5" s="41"/>
      <c r="J5" s="39"/>
      <c r="K5" s="39"/>
      <c r="L5" s="36">
        <v>2000</v>
      </c>
      <c r="M5" s="36"/>
      <c r="N5" s="91">
        <v>100</v>
      </c>
      <c r="O5" s="91">
        <v>100</v>
      </c>
      <c r="P5" s="91">
        <v>100</v>
      </c>
      <c r="Q5" s="91">
        <v>100</v>
      </c>
      <c r="R5" s="91">
        <v>100</v>
      </c>
      <c r="S5" s="91">
        <v>100</v>
      </c>
      <c r="T5" s="91">
        <v>100</v>
      </c>
      <c r="U5" s="91">
        <v>100</v>
      </c>
      <c r="V5" s="91">
        <v>100</v>
      </c>
      <c r="W5" s="91">
        <v>100</v>
      </c>
      <c r="X5" s="31"/>
      <c r="Y5" s="28"/>
    </row>
    <row r="6" spans="1:25">
      <c r="A6" s="40"/>
      <c r="B6" s="40"/>
      <c r="C6" s="40"/>
      <c r="D6" s="40"/>
      <c r="E6" s="40"/>
      <c r="F6" s="40"/>
      <c r="G6" s="40"/>
      <c r="H6" s="40"/>
      <c r="I6" s="40"/>
      <c r="J6" s="31"/>
      <c r="K6" s="31"/>
      <c r="L6" s="37">
        <v>2001</v>
      </c>
      <c r="M6" s="37"/>
      <c r="N6" s="92">
        <v>99.636065801687806</v>
      </c>
      <c r="O6" s="92">
        <v>99.979583749568718</v>
      </c>
      <c r="P6" s="92">
        <v>98.825446910200341</v>
      </c>
      <c r="Q6" s="92">
        <v>99.227053140096615</v>
      </c>
      <c r="R6" s="92">
        <v>98.353864508083049</v>
      </c>
      <c r="S6" s="92">
        <v>98.22835794758042</v>
      </c>
      <c r="T6" s="92">
        <v>100.21695953545135</v>
      </c>
      <c r="U6" s="92">
        <v>101.4063656550703</v>
      </c>
      <c r="V6" s="92">
        <v>99.624060150375939</v>
      </c>
      <c r="W6" s="92">
        <v>99.220352892901104</v>
      </c>
      <c r="X6" s="31"/>
      <c r="Y6" s="28"/>
    </row>
    <row r="7" spans="1:25">
      <c r="A7" s="40"/>
      <c r="B7" s="40"/>
      <c r="C7" s="40"/>
      <c r="D7" s="40"/>
      <c r="E7" s="40"/>
      <c r="F7" s="40"/>
      <c r="G7" s="40"/>
      <c r="H7" s="40"/>
      <c r="I7" s="40"/>
      <c r="J7" s="31"/>
      <c r="K7" s="31"/>
      <c r="L7" s="36">
        <v>2002</v>
      </c>
      <c r="M7" s="36"/>
      <c r="N7" s="91">
        <v>99.316028410605625</v>
      </c>
      <c r="O7" s="91">
        <v>99.982295871397213</v>
      </c>
      <c r="P7" s="91">
        <v>97.885417754215823</v>
      </c>
      <c r="Q7" s="91">
        <v>97.729468599033822</v>
      </c>
      <c r="R7" s="91">
        <v>97.145123475134127</v>
      </c>
      <c r="S7" s="91">
        <v>96.628918335181837</v>
      </c>
      <c r="T7" s="91">
        <v>100.63458385132802</v>
      </c>
      <c r="U7" s="91">
        <v>103.33086602516654</v>
      </c>
      <c r="V7" s="91">
        <v>99.251995969304701</v>
      </c>
      <c r="W7" s="91">
        <v>98.614497091409405</v>
      </c>
      <c r="X7" s="31"/>
      <c r="Y7" s="28"/>
    </row>
    <row r="8" spans="1:25">
      <c r="A8" s="40"/>
      <c r="B8" s="40"/>
      <c r="C8" s="40"/>
      <c r="D8" s="40"/>
      <c r="E8" s="40"/>
      <c r="F8" s="40"/>
      <c r="G8" s="40"/>
      <c r="H8" s="40"/>
      <c r="I8" s="40"/>
      <c r="J8" s="31"/>
      <c r="K8" s="31"/>
      <c r="L8" s="37">
        <v>2003</v>
      </c>
      <c r="M8" s="37"/>
      <c r="N8" s="92">
        <v>99.0042052550356</v>
      </c>
      <c r="O8" s="92">
        <v>100.06129897577223</v>
      </c>
      <c r="P8" s="92">
        <v>97.070480919070874</v>
      </c>
      <c r="Q8" s="92">
        <v>95.60386473429952</v>
      </c>
      <c r="R8" s="92">
        <v>95.82145797739966</v>
      </c>
      <c r="S8" s="92">
        <v>95.16665693771526</v>
      </c>
      <c r="T8" s="92">
        <v>101.09847159755829</v>
      </c>
      <c r="U8" s="92">
        <v>105.03330866025166</v>
      </c>
      <c r="V8" s="92">
        <v>98.85280210836369</v>
      </c>
      <c r="W8" s="92">
        <v>98.076226797653817</v>
      </c>
      <c r="X8" s="31"/>
    </row>
    <row r="9" spans="1:25">
      <c r="A9" s="40"/>
      <c r="B9" s="40"/>
      <c r="C9" s="40"/>
      <c r="D9" s="40"/>
      <c r="E9" s="40"/>
      <c r="F9" s="40"/>
      <c r="G9" s="40"/>
      <c r="H9" s="40"/>
      <c r="I9" s="40"/>
      <c r="J9" s="31"/>
      <c r="K9" s="31"/>
      <c r="L9" s="36">
        <v>2004</v>
      </c>
      <c r="M9" s="36"/>
      <c r="N9" s="91">
        <v>98.661067825782382</v>
      </c>
      <c r="O9" s="91">
        <v>100.28735935262658</v>
      </c>
      <c r="P9" s="91">
        <v>96.281451921626854</v>
      </c>
      <c r="Q9" s="91">
        <v>93.333333333333329</v>
      </c>
      <c r="R9" s="91">
        <v>93.833285387906741</v>
      </c>
      <c r="S9" s="91">
        <v>93.777362675850796</v>
      </c>
      <c r="T9" s="91">
        <v>101.44225674380658</v>
      </c>
      <c r="U9" s="91">
        <v>106.66173205033309</v>
      </c>
      <c r="V9" s="91">
        <v>98.306332842415316</v>
      </c>
      <c r="W9" s="91">
        <v>97.443819546694343</v>
      </c>
      <c r="X9" s="31"/>
    </row>
    <row r="10" spans="1:25">
      <c r="A10" s="40"/>
      <c r="B10" s="40"/>
      <c r="C10" s="40"/>
      <c r="D10" s="40"/>
      <c r="E10" s="40"/>
      <c r="F10" s="40"/>
      <c r="G10" s="40"/>
      <c r="H10" s="40"/>
      <c r="I10" s="40"/>
      <c r="J10" s="31"/>
      <c r="K10" s="31"/>
      <c r="L10" s="37">
        <v>2005</v>
      </c>
      <c r="M10" s="37"/>
      <c r="N10" s="92">
        <v>98.293329360979826</v>
      </c>
      <c r="O10" s="92">
        <v>100.759469448701</v>
      </c>
      <c r="P10" s="92">
        <v>95.441573959142957</v>
      </c>
      <c r="Q10" s="92">
        <v>91.014492753623188</v>
      </c>
      <c r="R10" s="92">
        <v>91.150960770590757</v>
      </c>
      <c r="S10" s="92">
        <v>92.402661841106777</v>
      </c>
      <c r="T10" s="92">
        <v>101.60064632063293</v>
      </c>
      <c r="U10" s="92">
        <v>107.99407846039971</v>
      </c>
      <c r="V10" s="92">
        <v>97.538950468955903</v>
      </c>
      <c r="W10" s="92">
        <v>96.66899997586232</v>
      </c>
      <c r="X10" s="31"/>
    </row>
    <row r="11" spans="1:25">
      <c r="A11" s="40"/>
      <c r="B11" s="40"/>
      <c r="C11" s="40"/>
      <c r="D11" s="40"/>
      <c r="E11" s="40"/>
      <c r="F11" s="40"/>
      <c r="G11" s="40"/>
      <c r="H11" s="40"/>
      <c r="I11" s="40"/>
      <c r="J11" s="31"/>
      <c r="K11" s="31"/>
      <c r="L11" s="36">
        <v>2006</v>
      </c>
      <c r="M11" s="36"/>
      <c r="N11" s="91">
        <v>98.261586591690602</v>
      </c>
      <c r="O11" s="91">
        <v>101.26784161811217</v>
      </c>
      <c r="P11" s="91">
        <v>94.889969026600014</v>
      </c>
      <c r="Q11" s="91">
        <v>89.130434782608688</v>
      </c>
      <c r="R11" s="91">
        <v>90.123775610447183</v>
      </c>
      <c r="S11" s="91">
        <v>91.121358939933444</v>
      </c>
      <c r="T11" s="91">
        <v>101.788890623451</v>
      </c>
      <c r="U11" s="91">
        <v>110.06661732050334</v>
      </c>
      <c r="V11" s="91">
        <v>95.349197736609568</v>
      </c>
      <c r="W11" s="91">
        <v>96.089695623838381</v>
      </c>
      <c r="X11" s="31"/>
    </row>
    <row r="12" spans="1:25">
      <c r="A12" s="40"/>
      <c r="B12" s="40"/>
      <c r="C12" s="40"/>
      <c r="D12" s="40"/>
      <c r="E12" s="40"/>
      <c r="F12" s="40"/>
      <c r="G12" s="40"/>
      <c r="H12" s="40"/>
      <c r="I12" s="40"/>
      <c r="J12" s="31"/>
      <c r="K12" s="31"/>
      <c r="L12" s="37">
        <v>2007</v>
      </c>
      <c r="M12" s="37"/>
      <c r="N12" s="92">
        <v>98.211639493850726</v>
      </c>
      <c r="O12" s="92">
        <v>102.10621372223154</v>
      </c>
      <c r="P12" s="92">
        <v>94.176536779462424</v>
      </c>
      <c r="Q12" s="92">
        <v>87.294685990338166</v>
      </c>
      <c r="R12" s="92">
        <v>89.072335502614365</v>
      </c>
      <c r="S12" s="92">
        <v>89.956803455723545</v>
      </c>
      <c r="T12" s="92">
        <v>101.95571245112998</v>
      </c>
      <c r="U12" s="92">
        <v>112.06513693560325</v>
      </c>
      <c r="V12" s="92">
        <v>93.035423610572821</v>
      </c>
      <c r="W12" s="92">
        <v>95.358323879408147</v>
      </c>
      <c r="X12" s="31"/>
    </row>
    <row r="13" spans="1:25">
      <c r="A13" s="40"/>
      <c r="B13" s="40"/>
      <c r="C13" s="40"/>
      <c r="D13" s="40"/>
      <c r="E13" s="40"/>
      <c r="F13" s="40"/>
      <c r="G13" s="40"/>
      <c r="H13" s="40"/>
      <c r="I13" s="40"/>
      <c r="J13" s="31"/>
      <c r="K13" s="31"/>
      <c r="L13" s="36">
        <v>2008</v>
      </c>
      <c r="M13" s="36"/>
      <c r="N13" s="91">
        <v>98.129550595449999</v>
      </c>
      <c r="O13" s="91">
        <v>103.26627360989949</v>
      </c>
      <c r="P13" s="91">
        <v>93.301277217730245</v>
      </c>
      <c r="Q13" s="91">
        <v>85.700483091787433</v>
      </c>
      <c r="R13" s="91">
        <v>87.436918033558783</v>
      </c>
      <c r="S13" s="91">
        <v>88.891483275932515</v>
      </c>
      <c r="T13" s="91">
        <v>102.09188190746632</v>
      </c>
      <c r="U13" s="91">
        <v>113.76757957068837</v>
      </c>
      <c r="V13" s="91">
        <v>90.686768467560654</v>
      </c>
      <c r="W13" s="91">
        <v>94.549711554708054</v>
      </c>
      <c r="X13" s="31"/>
    </row>
    <row r="14" spans="1:25">
      <c r="A14" s="40"/>
      <c r="B14" s="40"/>
      <c r="C14" s="40"/>
      <c r="D14" s="40"/>
      <c r="E14" s="40"/>
      <c r="F14" s="40"/>
      <c r="G14" s="40"/>
      <c r="H14" s="40"/>
      <c r="I14" s="40"/>
      <c r="J14" s="31"/>
      <c r="K14" s="31"/>
      <c r="L14" s="37">
        <v>2009</v>
      </c>
      <c r="M14" s="37"/>
      <c r="N14" s="92">
        <v>98.010356839817987</v>
      </c>
      <c r="O14" s="92">
        <v>104.55875033462061</v>
      </c>
      <c r="P14" s="92">
        <v>92.217594901956232</v>
      </c>
      <c r="Q14" s="92">
        <v>84.34782608695653</v>
      </c>
      <c r="R14" s="92">
        <v>85.099222251524139</v>
      </c>
      <c r="S14" s="92">
        <v>87.884536804623195</v>
      </c>
      <c r="T14" s="92">
        <v>102.15592143421195</v>
      </c>
      <c r="U14" s="92">
        <v>115.099925980755</v>
      </c>
      <c r="V14" s="92">
        <v>88.427253701263467</v>
      </c>
      <c r="W14" s="92">
        <v>93.772478215742595</v>
      </c>
      <c r="X14" s="31"/>
    </row>
    <row r="15" spans="1:25">
      <c r="A15" s="40"/>
      <c r="B15" s="40"/>
      <c r="C15" s="40"/>
      <c r="D15" s="40"/>
      <c r="E15" s="40"/>
      <c r="F15" s="40"/>
      <c r="G15" s="40"/>
      <c r="H15" s="40"/>
      <c r="I15" s="40"/>
      <c r="J15" s="31"/>
      <c r="K15" s="31"/>
      <c r="L15" s="36">
        <v>2010</v>
      </c>
      <c r="M15" s="36"/>
      <c r="N15" s="91">
        <v>97.852446106943788</v>
      </c>
      <c r="O15" s="91">
        <v>105.78884825728596</v>
      </c>
      <c r="P15" s="91">
        <v>90.883147918285914</v>
      </c>
      <c r="Q15" s="91">
        <v>83.333333333333343</v>
      </c>
      <c r="R15" s="91">
        <v>82.318711045201383</v>
      </c>
      <c r="S15" s="91">
        <v>86.892183760434307</v>
      </c>
      <c r="T15" s="91">
        <v>102.10430238507355</v>
      </c>
      <c r="U15" s="91">
        <v>116.13619541080682</v>
      </c>
      <c r="V15" s="91">
        <v>86.353771025501899</v>
      </c>
      <c r="W15" s="91">
        <v>93.07972676144729</v>
      </c>
      <c r="X15" s="31"/>
    </row>
    <row r="16" spans="1:25">
      <c r="A16" s="40"/>
      <c r="B16" s="40"/>
      <c r="C16" s="40"/>
      <c r="D16" s="40"/>
      <c r="E16" s="40"/>
      <c r="F16" s="40"/>
      <c r="G16" s="40"/>
      <c r="H16" s="40"/>
      <c r="I16" s="40"/>
      <c r="J16" s="31"/>
      <c r="K16" s="31"/>
      <c r="L16" s="37">
        <v>2011</v>
      </c>
      <c r="M16" s="37"/>
      <c r="N16" s="92">
        <v>97.840901559806071</v>
      </c>
      <c r="O16" s="92">
        <v>107.4508264689028</v>
      </c>
      <c r="P16" s="92">
        <v>89.248440696186137</v>
      </c>
      <c r="Q16" s="92">
        <v>82.415458937198068</v>
      </c>
      <c r="R16" s="92">
        <v>80.396323160573573</v>
      </c>
      <c r="S16" s="92">
        <v>86.060358414570075</v>
      </c>
      <c r="T16" s="92">
        <v>103.02284798133054</v>
      </c>
      <c r="U16" s="92">
        <v>116.95040710584752</v>
      </c>
      <c r="V16" s="92">
        <v>85.237578482288185</v>
      </c>
      <c r="W16" s="92">
        <v>92.50524994569021</v>
      </c>
      <c r="X16" s="31"/>
    </row>
    <row r="17" spans="1:25" ht="12.75" customHeight="1">
      <c r="A17" s="40"/>
      <c r="B17" s="40"/>
      <c r="C17" s="40"/>
      <c r="D17" s="40"/>
      <c r="E17" s="40"/>
      <c r="F17" s="40"/>
      <c r="G17" s="40"/>
      <c r="H17" s="40"/>
      <c r="I17" s="40"/>
      <c r="J17" s="31"/>
      <c r="K17" s="31"/>
      <c r="L17" s="36">
        <v>2012</v>
      </c>
      <c r="M17" s="36"/>
      <c r="N17" s="91">
        <v>97.722329922549008</v>
      </c>
      <c r="O17" s="91">
        <v>108.69280248068746</v>
      </c>
      <c r="P17" s="91">
        <v>87.344214625167723</v>
      </c>
      <c r="Q17" s="91">
        <v>82.077294685990339</v>
      </c>
      <c r="R17" s="91">
        <v>78.103998276855862</v>
      </c>
      <c r="S17" s="91">
        <v>85.196427529040918</v>
      </c>
      <c r="T17" s="91">
        <v>103.5170462508959</v>
      </c>
      <c r="U17" s="91">
        <v>117.91265729089564</v>
      </c>
      <c r="V17" s="91">
        <v>84.226028990000785</v>
      </c>
      <c r="W17" s="91">
        <v>91.938014434333439</v>
      </c>
      <c r="X17" s="31"/>
    </row>
    <row r="18" spans="1:25">
      <c r="A18" s="40"/>
      <c r="B18" s="40"/>
      <c r="C18" s="40"/>
      <c r="D18" s="40"/>
      <c r="E18" s="40"/>
      <c r="F18" s="40"/>
      <c r="G18" s="40"/>
      <c r="H18" s="40"/>
      <c r="I18" s="40"/>
      <c r="J18" s="31"/>
      <c r="K18" s="31"/>
      <c r="L18" s="37">
        <v>2013</v>
      </c>
      <c r="M18" s="37"/>
      <c r="N18" s="92">
        <v>97.592299605643035</v>
      </c>
      <c r="O18" s="92">
        <v>109.76419105190655</v>
      </c>
      <c r="P18" s="92">
        <v>85.317603022323269</v>
      </c>
      <c r="Q18" s="92">
        <v>82.125603864734302</v>
      </c>
      <c r="R18" s="92">
        <v>75.850941833351897</v>
      </c>
      <c r="S18" s="92">
        <v>84.323740587239499</v>
      </c>
      <c r="T18" s="92">
        <v>103.7473378586413</v>
      </c>
      <c r="U18" s="92">
        <v>118.50481125092524</v>
      </c>
      <c r="V18" s="92">
        <v>83.291992868769853</v>
      </c>
      <c r="W18" s="92">
        <v>91.390089068044119</v>
      </c>
      <c r="X18" s="31"/>
    </row>
    <row r="19" spans="1:25" ht="12.75" customHeight="1">
      <c r="A19"/>
      <c r="B19"/>
      <c r="C19"/>
      <c r="D19"/>
      <c r="E19"/>
      <c r="F19"/>
      <c r="G19"/>
      <c r="H19"/>
      <c r="I19"/>
      <c r="J19" s="31"/>
      <c r="K19" s="31"/>
      <c r="L19" s="36">
        <v>2014</v>
      </c>
      <c r="M19" s="36"/>
      <c r="N19" s="91">
        <v>97.524674328081147</v>
      </c>
      <c r="O19" s="91">
        <v>110.99906030001094</v>
      </c>
      <c r="P19" s="91">
        <v>83.366781511857667</v>
      </c>
      <c r="Q19" s="91">
        <v>82.028985507246375</v>
      </c>
      <c r="R19" s="91">
        <v>74.004271927185215</v>
      </c>
      <c r="S19" s="91">
        <v>83.494833926799373</v>
      </c>
      <c r="T19" s="91">
        <v>103.95301640984387</v>
      </c>
      <c r="U19" s="91">
        <v>118.94892672094745</v>
      </c>
      <c r="V19" s="91">
        <v>82.35795674753895</v>
      </c>
      <c r="W19" s="91">
        <v>90.808370947886743</v>
      </c>
      <c r="X19" s="31"/>
    </row>
    <row r="20" spans="1:25" ht="12.75" customHeight="1">
      <c r="A20" s="141" t="s">
        <v>77</v>
      </c>
      <c r="B20" s="141"/>
      <c r="C20" s="141"/>
      <c r="D20" s="141"/>
      <c r="E20" s="141"/>
      <c r="F20" s="141"/>
      <c r="G20" s="141"/>
      <c r="H20" s="141"/>
      <c r="I20" s="141"/>
      <c r="J20" s="39"/>
      <c r="K20" s="39"/>
      <c r="L20" s="99">
        <v>2015</v>
      </c>
      <c r="M20" s="99"/>
      <c r="N20" s="100">
        <v>97.526576461326314</v>
      </c>
      <c r="O20" s="100">
        <v>112.54652670109056</v>
      </c>
      <c r="P20" s="100">
        <v>81.625929492013043</v>
      </c>
      <c r="Q20" s="100">
        <v>81.545893719806756</v>
      </c>
      <c r="R20" s="100">
        <v>72.665820101187236</v>
      </c>
      <c r="S20" s="100">
        <v>82.730138345689099</v>
      </c>
      <c r="T20" s="100">
        <v>104.27218849954936</v>
      </c>
      <c r="U20" s="100">
        <v>119.09696521095485</v>
      </c>
      <c r="V20" s="100">
        <v>81.377412603674131</v>
      </c>
      <c r="W20" s="100">
        <v>90.161481088126678</v>
      </c>
      <c r="X20" s="31"/>
    </row>
    <row r="21" spans="1:25" ht="12.75" customHeight="1">
      <c r="A21" s="141"/>
      <c r="B21" s="141"/>
      <c r="C21" s="141"/>
      <c r="D21" s="141"/>
      <c r="E21" s="141"/>
      <c r="F21" s="141"/>
      <c r="G21" s="141"/>
      <c r="H21" s="141"/>
      <c r="I21" s="141"/>
      <c r="J21" s="31"/>
      <c r="K21" s="31"/>
      <c r="L21" s="60"/>
      <c r="M21" s="69"/>
      <c r="N21" s="69"/>
      <c r="O21" s="69"/>
      <c r="P21" s="69"/>
      <c r="Q21" s="69"/>
      <c r="R21" s="69"/>
      <c r="S21" s="69"/>
      <c r="T21" s="69"/>
      <c r="U21" s="69"/>
      <c r="V21" s="69"/>
      <c r="W21" s="32"/>
      <c r="X21" s="31"/>
    </row>
    <row r="22" spans="1:25" ht="12.75" customHeight="1">
      <c r="A22"/>
      <c r="B22"/>
      <c r="C22"/>
      <c r="D22"/>
      <c r="E22"/>
      <c r="F22"/>
      <c r="G22"/>
      <c r="H22"/>
      <c r="I22"/>
      <c r="J22" s="31"/>
      <c r="K22" s="31"/>
      <c r="N22" s="59"/>
      <c r="O22" s="59"/>
      <c r="W22" s="32"/>
      <c r="X22" s="31"/>
    </row>
    <row r="23" spans="1:25" ht="12.75" customHeight="1">
      <c r="A23" s="58" t="s">
        <v>6</v>
      </c>
      <c r="B23" s="69"/>
      <c r="C23" s="69"/>
      <c r="D23" s="69"/>
      <c r="E23" s="69"/>
      <c r="F23" s="70"/>
      <c r="G23" s="70"/>
      <c r="H23" s="70"/>
      <c r="I23" s="70"/>
      <c r="J23" s="38"/>
      <c r="K23" s="31"/>
      <c r="N23" s="35"/>
      <c r="O23" s="35"/>
      <c r="W23" s="32"/>
      <c r="X23" s="31"/>
      <c r="Y23" s="28"/>
    </row>
    <row r="24" spans="1:25" ht="12.75" customHeight="1">
      <c r="A24" s="60" t="s">
        <v>31</v>
      </c>
      <c r="B24" s="70"/>
      <c r="C24" s="70"/>
      <c r="D24" s="59"/>
      <c r="E24" s="70"/>
      <c r="F24" s="70"/>
      <c r="G24" s="70"/>
      <c r="H24" s="70"/>
      <c r="I24" s="70"/>
      <c r="J24" s="38"/>
      <c r="K24" s="31"/>
      <c r="W24" s="32"/>
      <c r="X24" s="31"/>
      <c r="Y24" s="28"/>
    </row>
    <row r="25" spans="1:25" ht="12.75" customHeight="1">
      <c r="A25" s="130" t="s">
        <v>78</v>
      </c>
      <c r="B25" s="70"/>
      <c r="C25" s="70"/>
      <c r="D25" s="59"/>
      <c r="E25" s="70"/>
      <c r="F25" s="70"/>
      <c r="G25" s="70"/>
      <c r="H25" s="70"/>
      <c r="I25" s="70"/>
      <c r="J25" s="38"/>
      <c r="K25" s="31"/>
      <c r="W25" s="32"/>
      <c r="X25" s="31"/>
      <c r="Y25" s="28"/>
    </row>
    <row r="26" spans="1:25" ht="12.75" customHeight="1">
      <c r="A26" s="52"/>
      <c r="B26" s="70"/>
      <c r="C26" s="70"/>
      <c r="D26" s="59"/>
      <c r="E26" s="70"/>
      <c r="F26" s="70"/>
      <c r="G26" s="70"/>
      <c r="H26" s="70"/>
      <c r="I26" s="70"/>
      <c r="J26" s="38"/>
      <c r="K26" s="31"/>
      <c r="W26" s="66"/>
      <c r="X26" s="31"/>
      <c r="Y26" s="28"/>
    </row>
    <row r="27" spans="1:25" ht="12.75" customHeight="1">
      <c r="A27" s="60"/>
      <c r="B27" s="70"/>
      <c r="C27" s="70"/>
      <c r="D27" s="59"/>
      <c r="E27" s="70"/>
      <c r="F27" s="70"/>
      <c r="G27" s="70"/>
      <c r="H27" s="70"/>
      <c r="I27" s="70"/>
      <c r="J27" s="38"/>
      <c r="K27" s="31"/>
      <c r="P27" s="118"/>
      <c r="R27" s="118"/>
      <c r="W27" s="33"/>
      <c r="X27" s="31"/>
      <c r="Y27" s="28"/>
    </row>
    <row r="28" spans="1:25" ht="12.75" customHeight="1">
      <c r="A28" s="65"/>
      <c r="B28" s="34"/>
      <c r="C28" s="34"/>
      <c r="D28" s="35"/>
      <c r="E28" s="34"/>
      <c r="F28" s="123"/>
      <c r="G28" s="57"/>
      <c r="H28" s="57"/>
      <c r="I28" s="57"/>
      <c r="J28" s="38"/>
      <c r="K28" s="31"/>
      <c r="P28" s="118"/>
      <c r="R28" s="118"/>
      <c r="W28" s="66"/>
      <c r="X28" s="31"/>
      <c r="Y28" s="28"/>
    </row>
    <row r="29" spans="1:25" ht="12.75" customHeight="1">
      <c r="A29" s="64"/>
      <c r="B29" s="64"/>
      <c r="C29" s="64"/>
      <c r="D29" s="64"/>
      <c r="E29" s="64"/>
      <c r="F29" s="57"/>
      <c r="G29" s="57"/>
      <c r="H29" s="57"/>
      <c r="I29" s="57"/>
      <c r="J29" s="38"/>
      <c r="K29" s="31"/>
      <c r="P29" s="118"/>
      <c r="R29" s="118"/>
      <c r="W29" s="66"/>
      <c r="X29" s="31"/>
      <c r="Y29" s="28"/>
    </row>
    <row r="30" spans="1:25" ht="12.75" customHeight="1">
      <c r="A30" s="57"/>
      <c r="B30" s="57"/>
      <c r="C30" s="57"/>
      <c r="D30" s="57"/>
      <c r="E30" s="57"/>
      <c r="F30" s="57"/>
      <c r="G30" s="57"/>
      <c r="H30" s="57"/>
      <c r="I30" s="57"/>
      <c r="J30" s="38"/>
      <c r="K30" s="31"/>
      <c r="P30" s="118"/>
      <c r="R30" s="118"/>
      <c r="W30" s="66"/>
      <c r="X30" s="31"/>
      <c r="Y30" s="28"/>
    </row>
    <row r="31" spans="1:25" ht="12.75" customHeight="1">
      <c r="A31" s="57"/>
      <c r="B31" s="57"/>
      <c r="C31" s="57"/>
      <c r="D31" s="57"/>
      <c r="E31" s="57"/>
      <c r="F31" s="57"/>
      <c r="G31" s="57"/>
      <c r="H31" s="57"/>
      <c r="I31" s="57"/>
      <c r="J31" s="31"/>
      <c r="K31" s="31"/>
      <c r="P31" s="118"/>
      <c r="R31" s="118"/>
      <c r="W31" s="66"/>
      <c r="X31" s="31"/>
      <c r="Y31" s="28"/>
    </row>
    <row r="32" spans="1:25" ht="12.75" customHeight="1">
      <c r="A32" s="57"/>
      <c r="B32" s="57"/>
      <c r="C32" s="57"/>
      <c r="D32" s="57"/>
      <c r="E32" s="57"/>
      <c r="F32" s="57"/>
      <c r="G32" s="57"/>
      <c r="H32" s="57"/>
      <c r="I32" s="57"/>
      <c r="J32" s="31"/>
      <c r="K32" s="31"/>
      <c r="P32" s="118"/>
      <c r="R32" s="118"/>
      <c r="W32" s="30"/>
      <c r="X32" s="31"/>
      <c r="Y32" s="28"/>
    </row>
    <row r="33" spans="1:25" ht="12.75" customHeight="1">
      <c r="A33" s="57"/>
      <c r="B33" s="57"/>
      <c r="C33" s="57"/>
      <c r="D33" s="57"/>
      <c r="E33" s="57"/>
      <c r="F33" s="57"/>
      <c r="G33" s="57"/>
      <c r="H33" s="57"/>
      <c r="I33" s="57"/>
      <c r="J33" s="31"/>
      <c r="K33" s="31"/>
      <c r="P33" s="118"/>
      <c r="R33" s="118"/>
      <c r="W33" s="29"/>
      <c r="X33" s="31"/>
      <c r="Y33" s="28"/>
    </row>
    <row r="34" spans="1:25" ht="13.5" customHeight="1">
      <c r="A34" s="57"/>
      <c r="B34" s="57"/>
      <c r="C34" s="57"/>
      <c r="D34" s="57"/>
      <c r="E34" s="57"/>
      <c r="F34" s="57"/>
      <c r="G34" s="57"/>
      <c r="H34" s="57"/>
      <c r="I34" s="57"/>
      <c r="J34" s="31"/>
      <c r="K34" s="31"/>
      <c r="P34" s="118"/>
      <c r="R34" s="118"/>
      <c r="W34" s="29"/>
      <c r="X34" s="31"/>
      <c r="Y34" s="28"/>
    </row>
    <row r="35" spans="1:25" ht="13.5" customHeight="1">
      <c r="A35" s="57"/>
      <c r="B35" s="57"/>
      <c r="C35" s="57"/>
      <c r="D35" s="57"/>
      <c r="E35" s="57"/>
      <c r="F35" s="57"/>
      <c r="G35" s="57"/>
      <c r="H35" s="57"/>
      <c r="I35" s="57"/>
      <c r="J35" s="31"/>
      <c r="K35" s="31"/>
      <c r="P35" s="118"/>
      <c r="R35" s="118"/>
      <c r="W35" s="29"/>
      <c r="X35" s="31"/>
      <c r="Y35" s="28"/>
    </row>
    <row r="36" spans="1:25" ht="13.5" customHeight="1">
      <c r="A36" s="57"/>
      <c r="B36" s="57"/>
      <c r="C36" s="57"/>
      <c r="D36" s="57"/>
      <c r="E36" s="57"/>
      <c r="F36" s="57"/>
      <c r="G36" s="57"/>
      <c r="H36" s="57"/>
      <c r="I36" s="57"/>
      <c r="J36" s="31"/>
      <c r="K36" s="31"/>
      <c r="P36" s="118"/>
      <c r="R36" s="118"/>
      <c r="W36" s="29"/>
      <c r="X36" s="31"/>
      <c r="Y36" s="28"/>
    </row>
    <row r="37" spans="1:25">
      <c r="A37" s="57"/>
      <c r="B37" s="57"/>
      <c r="C37" s="57"/>
      <c r="D37" s="57"/>
      <c r="E37" s="57"/>
      <c r="F37" s="57"/>
      <c r="G37" s="57"/>
      <c r="H37" s="57"/>
      <c r="I37" s="57"/>
      <c r="J37" s="31"/>
      <c r="K37" s="31"/>
      <c r="P37" s="118"/>
      <c r="R37" s="118"/>
      <c r="W37" s="29"/>
      <c r="X37" s="31"/>
      <c r="Y37" s="28"/>
    </row>
    <row r="38" spans="1:25">
      <c r="A38" s="29"/>
      <c r="B38" s="29"/>
      <c r="C38" s="29"/>
      <c r="D38" s="29"/>
      <c r="E38" s="29"/>
      <c r="F38" s="29"/>
      <c r="G38" s="29"/>
      <c r="H38" s="29"/>
      <c r="I38" s="29"/>
      <c r="J38" s="31"/>
      <c r="K38" s="31"/>
      <c r="P38" s="118"/>
      <c r="R38" s="118"/>
      <c r="W38" s="29"/>
      <c r="X38" s="31"/>
      <c r="Y38" s="28"/>
    </row>
    <row r="39" spans="1:25" ht="13.5" customHeight="1">
      <c r="A39" s="29"/>
      <c r="B39" s="29"/>
      <c r="C39" s="29"/>
      <c r="D39" s="29"/>
      <c r="E39" s="29"/>
      <c r="F39" s="29"/>
      <c r="G39" s="29"/>
      <c r="H39" s="29"/>
      <c r="I39" s="29"/>
      <c r="J39" s="31"/>
      <c r="K39" s="31"/>
      <c r="P39" s="118"/>
      <c r="R39" s="118"/>
      <c r="W39" s="29"/>
      <c r="X39" s="31"/>
    </row>
    <row r="40" spans="1:25" ht="13.5" customHeight="1">
      <c r="A40" s="29"/>
      <c r="B40" s="29"/>
      <c r="C40" s="29"/>
      <c r="D40" s="29"/>
      <c r="E40" s="29"/>
      <c r="F40" s="29"/>
      <c r="G40" s="29"/>
      <c r="H40" s="29"/>
      <c r="I40" s="29"/>
      <c r="J40" s="31"/>
      <c r="K40" s="31"/>
      <c r="P40" s="118"/>
      <c r="R40" s="118"/>
      <c r="W40" s="29"/>
      <c r="X40" s="31"/>
    </row>
    <row r="41" spans="1:25" ht="13.5" customHeight="1">
      <c r="A41" s="29"/>
      <c r="B41" s="29"/>
      <c r="C41" s="29"/>
      <c r="D41" s="29"/>
      <c r="E41" s="29"/>
      <c r="F41" s="29"/>
      <c r="G41" s="29"/>
      <c r="H41" s="29"/>
      <c r="I41" s="29"/>
      <c r="J41" s="31"/>
      <c r="K41" s="31"/>
      <c r="P41" s="118"/>
      <c r="R41" s="118"/>
      <c r="W41" s="29"/>
      <c r="X41" s="31"/>
    </row>
    <row r="42" spans="1:25" ht="13.5" customHeight="1">
      <c r="A42" s="29"/>
      <c r="B42" s="29"/>
      <c r="C42" s="29"/>
      <c r="D42" s="29"/>
      <c r="E42" s="29"/>
      <c r="F42" s="29"/>
      <c r="G42" s="29"/>
      <c r="H42" s="29"/>
      <c r="I42" s="29"/>
      <c r="J42" s="31"/>
      <c r="K42" s="31"/>
      <c r="P42" s="118"/>
      <c r="R42" s="118"/>
      <c r="W42" s="29"/>
      <c r="X42" s="31"/>
    </row>
    <row r="43" spans="1:25" ht="12.75" customHeight="1">
      <c r="A43" s="29"/>
      <c r="B43" s="29"/>
      <c r="C43" s="29"/>
      <c r="D43" s="29"/>
      <c r="E43" s="29"/>
      <c r="F43" s="29"/>
      <c r="G43" s="29"/>
      <c r="H43" s="29"/>
      <c r="I43" s="29"/>
      <c r="J43" s="31"/>
      <c r="K43" s="31"/>
      <c r="W43" s="29"/>
      <c r="X43" s="31"/>
    </row>
    <row r="44" spans="1:25" ht="12.75" customHeight="1">
      <c r="A44" s="29"/>
      <c r="B44" s="29"/>
      <c r="C44" s="29"/>
      <c r="D44" s="29"/>
      <c r="E44" s="29"/>
      <c r="F44" s="29"/>
      <c r="G44" s="29"/>
      <c r="H44" s="29"/>
      <c r="I44" s="29"/>
      <c r="J44" s="31"/>
      <c r="K44" s="31"/>
      <c r="W44" s="29"/>
      <c r="X44" s="31"/>
    </row>
    <row r="45" spans="1:25" ht="13.5" customHeight="1">
      <c r="A45" s="29"/>
      <c r="B45" s="29"/>
      <c r="C45" s="29"/>
      <c r="D45" s="29"/>
      <c r="E45" s="29"/>
      <c r="F45" s="29"/>
      <c r="G45" s="29"/>
      <c r="H45" s="29"/>
      <c r="I45" s="29"/>
      <c r="J45" s="31"/>
      <c r="K45" s="31"/>
      <c r="W45" s="29"/>
      <c r="X45" s="31"/>
    </row>
    <row r="46" spans="1:25" ht="13.5" customHeight="1">
      <c r="A46" s="29"/>
      <c r="B46" s="29"/>
      <c r="C46" s="29"/>
      <c r="D46" s="29"/>
      <c r="E46" s="29"/>
      <c r="F46" s="29"/>
      <c r="G46" s="29"/>
      <c r="H46" s="29"/>
      <c r="I46" s="29"/>
      <c r="J46" s="31"/>
      <c r="K46" s="31"/>
      <c r="W46" s="29"/>
      <c r="X46" s="31"/>
    </row>
    <row r="47" spans="1:25" ht="13.5" customHeight="1">
      <c r="A47" s="29"/>
      <c r="B47" s="29"/>
      <c r="C47" s="29"/>
      <c r="D47" s="29"/>
      <c r="E47" s="29"/>
      <c r="F47" s="29"/>
      <c r="G47" s="29"/>
      <c r="H47" s="29"/>
      <c r="I47" s="29"/>
      <c r="J47" s="31"/>
      <c r="K47" s="31"/>
      <c r="W47" s="29"/>
      <c r="X47" s="31"/>
    </row>
    <row r="48" spans="1:25" ht="12.75" customHeight="1">
      <c r="A48" s="29"/>
      <c r="B48" s="29"/>
      <c r="C48" s="29"/>
      <c r="D48" s="29"/>
      <c r="E48" s="29"/>
      <c r="F48" s="29"/>
      <c r="G48" s="29"/>
      <c r="H48" s="29"/>
      <c r="I48" s="29"/>
      <c r="J48" s="31"/>
      <c r="K48" s="31"/>
      <c r="X48" s="31"/>
    </row>
    <row r="49" spans="1:24" ht="12.75" customHeight="1">
      <c r="A49" s="29"/>
      <c r="B49" s="29"/>
      <c r="C49" s="29"/>
      <c r="D49" s="29"/>
      <c r="E49" s="29"/>
      <c r="F49" s="29"/>
      <c r="G49" s="29"/>
      <c r="H49" s="29"/>
      <c r="I49" s="29"/>
      <c r="J49" s="31"/>
      <c r="K49" s="34"/>
      <c r="X49" s="31"/>
    </row>
    <row r="50" spans="1:24" ht="12.75" customHeight="1">
      <c r="A50" s="29"/>
      <c r="B50" s="29"/>
      <c r="C50" s="29"/>
      <c r="D50" s="29"/>
      <c r="E50" s="29"/>
      <c r="F50" s="29"/>
      <c r="G50" s="29"/>
      <c r="H50" s="29"/>
      <c r="I50" s="29"/>
      <c r="J50" s="31"/>
      <c r="K50" s="34"/>
      <c r="X50" s="31"/>
    </row>
    <row r="51" spans="1:24" ht="13.5">
      <c r="A51" s="29"/>
      <c r="B51" s="29"/>
      <c r="C51" s="29"/>
      <c r="D51" s="29"/>
      <c r="E51" s="29"/>
      <c r="F51" s="29"/>
      <c r="G51" s="29"/>
      <c r="H51" s="29"/>
      <c r="I51" s="29"/>
      <c r="J51" s="34"/>
      <c r="K51" s="34"/>
      <c r="X51" s="32"/>
    </row>
    <row r="52" spans="1:24" ht="13.5">
      <c r="A52" s="29"/>
      <c r="B52" s="29"/>
      <c r="C52" s="29"/>
      <c r="D52" s="29"/>
      <c r="E52" s="29"/>
      <c r="F52" s="29"/>
      <c r="G52" s="29"/>
      <c r="H52" s="29"/>
      <c r="I52" s="29"/>
      <c r="J52" s="34"/>
      <c r="K52" s="34"/>
      <c r="X52" s="32"/>
    </row>
    <row r="53" spans="1:24" ht="13.5">
      <c r="A53" s="29"/>
      <c r="B53" s="29"/>
      <c r="C53" s="29"/>
      <c r="D53" s="29"/>
      <c r="E53" s="29"/>
      <c r="F53" s="29"/>
      <c r="G53" s="29"/>
      <c r="H53" s="29"/>
      <c r="I53" s="29"/>
      <c r="J53" s="34"/>
      <c r="K53" s="34"/>
      <c r="X53" s="29"/>
    </row>
    <row r="54" spans="1:24">
      <c r="A54" s="29"/>
      <c r="B54" s="29"/>
      <c r="C54" s="29"/>
      <c r="D54" s="29"/>
      <c r="E54" s="29"/>
      <c r="F54" s="29"/>
      <c r="G54" s="29"/>
      <c r="H54" s="29"/>
      <c r="I54" s="29"/>
      <c r="J54" s="46"/>
      <c r="K54" s="46"/>
      <c r="X54" s="29"/>
    </row>
    <row r="55" spans="1:24">
      <c r="A55" s="29"/>
      <c r="B55" s="29"/>
      <c r="C55" s="29"/>
      <c r="D55" s="29"/>
      <c r="E55" s="29"/>
      <c r="F55" s="29"/>
      <c r="G55" s="29"/>
      <c r="H55" s="29"/>
      <c r="I55" s="29"/>
      <c r="J55" s="29"/>
      <c r="K55" s="29"/>
      <c r="X55" s="29"/>
    </row>
    <row r="56" spans="1:24">
      <c r="A56" s="29"/>
      <c r="B56" s="29"/>
      <c r="C56" s="29"/>
      <c r="D56" s="29"/>
      <c r="E56" s="29"/>
      <c r="F56" s="29"/>
      <c r="G56" s="29"/>
      <c r="H56" s="29"/>
      <c r="I56" s="29"/>
      <c r="J56" s="29"/>
      <c r="K56" s="29"/>
      <c r="X56" s="29"/>
    </row>
    <row r="57" spans="1:24">
      <c r="A57" s="29"/>
      <c r="B57" s="29"/>
      <c r="C57" s="29"/>
      <c r="D57" s="29"/>
      <c r="E57" s="29"/>
      <c r="F57" s="29"/>
      <c r="G57" s="29"/>
      <c r="H57" s="29"/>
      <c r="I57" s="29"/>
      <c r="J57" s="29"/>
      <c r="K57" s="29"/>
      <c r="X57" s="29"/>
    </row>
    <row r="58" spans="1:24">
      <c r="A58" s="29"/>
      <c r="B58" s="29"/>
      <c r="C58" s="29"/>
      <c r="D58" s="29"/>
      <c r="E58" s="29"/>
      <c r="F58" s="29"/>
      <c r="G58" s="29"/>
      <c r="H58" s="29"/>
      <c r="I58" s="29"/>
      <c r="J58" s="29"/>
      <c r="K58" s="29"/>
      <c r="X58" s="29"/>
    </row>
    <row r="59" spans="1:24">
      <c r="A59" s="29"/>
      <c r="B59" s="29"/>
      <c r="C59" s="29"/>
      <c r="D59" s="29"/>
      <c r="E59" s="29"/>
      <c r="F59" s="29"/>
      <c r="G59" s="29"/>
      <c r="H59" s="29"/>
      <c r="I59" s="29"/>
      <c r="J59" s="29"/>
      <c r="K59" s="29"/>
      <c r="X59" s="29"/>
    </row>
    <row r="60" spans="1:24">
      <c r="A60" s="29"/>
      <c r="B60" s="29"/>
      <c r="C60" s="29"/>
      <c r="D60" s="29"/>
      <c r="E60" s="29"/>
      <c r="F60" s="29"/>
      <c r="G60" s="29"/>
      <c r="H60" s="29"/>
      <c r="I60" s="29"/>
      <c r="J60" s="29"/>
      <c r="K60" s="29"/>
      <c r="X60" s="29"/>
    </row>
    <row r="61" spans="1:24">
      <c r="A61" s="29"/>
      <c r="B61" s="29"/>
      <c r="C61" s="29"/>
      <c r="D61" s="29"/>
      <c r="E61" s="29"/>
      <c r="F61" s="29"/>
      <c r="G61" s="29"/>
      <c r="H61" s="29"/>
      <c r="I61" s="29"/>
      <c r="J61" s="29"/>
      <c r="K61" s="29"/>
      <c r="X61" s="29"/>
    </row>
    <row r="62" spans="1:24">
      <c r="A62" s="29"/>
      <c r="B62" s="29"/>
      <c r="C62" s="29"/>
      <c r="D62" s="29"/>
      <c r="E62" s="29"/>
      <c r="F62" s="29"/>
      <c r="G62" s="29"/>
      <c r="H62" s="29"/>
      <c r="I62" s="29"/>
      <c r="J62" s="29"/>
      <c r="K62" s="29"/>
      <c r="X62" s="29"/>
    </row>
    <row r="63" spans="1:24">
      <c r="A63" s="29"/>
      <c r="B63" s="29"/>
      <c r="C63" s="29"/>
      <c r="D63" s="29"/>
      <c r="E63" s="29"/>
      <c r="F63" s="29"/>
      <c r="G63" s="29"/>
      <c r="H63" s="29"/>
      <c r="I63" s="29"/>
      <c r="J63" s="29"/>
      <c r="K63" s="29"/>
      <c r="X63" s="29"/>
    </row>
    <row r="64" spans="1:24">
      <c r="A64" s="29"/>
      <c r="B64" s="29"/>
      <c r="C64" s="29"/>
      <c r="D64" s="29"/>
      <c r="E64" s="29"/>
      <c r="F64" s="29"/>
      <c r="G64" s="29"/>
      <c r="H64" s="29"/>
      <c r="I64" s="29"/>
      <c r="J64" s="29"/>
      <c r="K64" s="29"/>
      <c r="X64" s="29"/>
    </row>
    <row r="65" spans="1:24">
      <c r="A65" s="29"/>
      <c r="B65" s="29"/>
      <c r="C65" s="29"/>
      <c r="D65" s="29"/>
      <c r="E65" s="29"/>
      <c r="F65" s="29"/>
      <c r="G65" s="29"/>
      <c r="H65" s="29"/>
      <c r="I65" s="29"/>
      <c r="J65" s="29"/>
      <c r="K65" s="29"/>
      <c r="X65" s="29"/>
    </row>
    <row r="66" spans="1:24">
      <c r="A66" s="29"/>
      <c r="B66" s="29"/>
      <c r="C66" s="29"/>
      <c r="D66" s="29"/>
      <c r="E66" s="29"/>
      <c r="F66" s="29"/>
      <c r="G66" s="29"/>
      <c r="H66" s="29"/>
      <c r="I66" s="29"/>
    </row>
    <row r="67" spans="1:24">
      <c r="A67" s="29"/>
      <c r="B67" s="29"/>
      <c r="C67" s="29"/>
      <c r="D67" s="29"/>
      <c r="E67" s="29"/>
      <c r="F67" s="29"/>
      <c r="G67" s="29"/>
      <c r="H67" s="29"/>
      <c r="I67" s="29"/>
    </row>
  </sheetData>
  <mergeCells count="5">
    <mergeCell ref="A1:I1"/>
    <mergeCell ref="A2:I2"/>
    <mergeCell ref="L1:W1"/>
    <mergeCell ref="L2:W2"/>
    <mergeCell ref="A20:I21"/>
  </mergeCells>
  <phoneticPr fontId="58" type="noConversion"/>
  <hyperlinks>
    <hyperlink ref="A24" r:id="rId1"/>
    <hyperlink ref="A25" r:id="rId2" display="OECD-32 average: OECD Family Database Indicator SF1.1"/>
  </hyperlinks>
  <pageMargins left="0.70866141732283472" right="0.70866141732283472" top="0.74803149606299213" bottom="0.74803149606299213" header="0.31496062992125984" footer="0.31496062992125984"/>
  <pageSetup paperSize="9" scale="61" orientation="landscape" r:id="rId3"/>
  <headerFooter>
    <oddHeader>&amp;LOECD Family database (http://www.oecd.org/els/family/database.htm)</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60"/>
  <sheetViews>
    <sheetView showGridLines="0" zoomScaleNormal="100" workbookViewId="0">
      <selection activeCell="A24" sqref="A24"/>
    </sheetView>
  </sheetViews>
  <sheetFormatPr defaultRowHeight="12.75"/>
  <cols>
    <col min="1" max="1" width="15.85546875" style="26" bestFit="1" customWidth="1"/>
    <col min="2" max="11" width="9.140625" style="26"/>
    <col min="12" max="13" width="17.85546875" style="26" customWidth="1"/>
    <col min="14" max="15" width="17.85546875" style="28" customWidth="1"/>
    <col min="16" max="16" width="9.140625" style="26"/>
  </cols>
  <sheetData>
    <row r="1" spans="1:16" ht="16.5" customHeight="1">
      <c r="A1" s="134" t="s">
        <v>70</v>
      </c>
      <c r="B1" s="135"/>
      <c r="C1" s="135"/>
      <c r="D1" s="135"/>
      <c r="E1" s="135"/>
      <c r="F1" s="135"/>
      <c r="G1" s="135"/>
      <c r="H1" s="135"/>
      <c r="I1" s="135"/>
      <c r="J1" s="45"/>
      <c r="K1" s="39"/>
      <c r="L1" s="136" t="s">
        <v>42</v>
      </c>
      <c r="M1" s="137"/>
      <c r="N1" s="137"/>
      <c r="O1" s="137"/>
      <c r="P1" s="43"/>
    </row>
    <row r="2" spans="1:16" ht="16.5" customHeight="1">
      <c r="A2" s="138" t="s">
        <v>40</v>
      </c>
      <c r="B2" s="138"/>
      <c r="C2" s="138"/>
      <c r="D2" s="138"/>
      <c r="E2" s="138"/>
      <c r="F2" s="138"/>
      <c r="G2" s="138"/>
      <c r="H2" s="138"/>
      <c r="I2" s="138"/>
      <c r="J2" s="45"/>
      <c r="K2" s="39"/>
      <c r="L2" s="142" t="s">
        <v>40</v>
      </c>
      <c r="M2" s="142"/>
      <c r="N2" s="142"/>
      <c r="O2" s="142"/>
      <c r="P2" s="43"/>
    </row>
    <row r="3" spans="1:16" ht="13.5" customHeight="1" thickBot="1">
      <c r="J3" s="39"/>
      <c r="K3" s="39"/>
      <c r="L3" s="139"/>
      <c r="M3" s="139"/>
      <c r="N3" s="139"/>
      <c r="O3" s="139"/>
      <c r="P3" s="43"/>
    </row>
    <row r="4" spans="1:16" ht="12.75" customHeight="1">
      <c r="A4" s="68"/>
      <c r="B4" s="68"/>
      <c r="C4" s="68"/>
      <c r="D4" s="68"/>
      <c r="E4" s="68"/>
      <c r="F4" s="68"/>
      <c r="G4" s="68"/>
      <c r="H4" s="68"/>
      <c r="I4" s="68"/>
      <c r="J4" s="39"/>
      <c r="K4" s="39"/>
      <c r="L4" s="44"/>
      <c r="M4" s="44"/>
      <c r="N4" s="140" t="s">
        <v>30</v>
      </c>
      <c r="O4" s="140"/>
      <c r="P4" s="43"/>
    </row>
    <row r="5" spans="1:16">
      <c r="A5" s="41"/>
      <c r="B5" s="41"/>
      <c r="C5" s="41"/>
      <c r="D5" s="41"/>
      <c r="E5" s="41"/>
      <c r="F5" s="41"/>
      <c r="G5" s="41"/>
      <c r="H5" s="41"/>
      <c r="I5" s="41"/>
      <c r="J5" s="39"/>
      <c r="K5" s="39"/>
      <c r="L5" s="42"/>
      <c r="M5" s="42"/>
      <c r="N5" s="71">
        <v>1990</v>
      </c>
      <c r="O5" s="71">
        <v>2015</v>
      </c>
      <c r="P5" s="39"/>
    </row>
    <row r="6" spans="1:16">
      <c r="A6" s="41"/>
      <c r="B6" s="41"/>
      <c r="C6" s="41"/>
      <c r="D6" s="41"/>
      <c r="E6" s="41"/>
      <c r="F6" s="41"/>
      <c r="G6" s="41"/>
      <c r="H6" s="41"/>
      <c r="I6" s="41"/>
      <c r="J6" s="39"/>
      <c r="K6" s="39"/>
      <c r="L6" s="102" t="s">
        <v>58</v>
      </c>
      <c r="M6" s="102"/>
      <c r="N6" s="114">
        <v>46.6</v>
      </c>
      <c r="O6" s="114">
        <v>24.9</v>
      </c>
      <c r="P6" s="129"/>
    </row>
    <row r="7" spans="1:16">
      <c r="A7" s="40"/>
      <c r="B7" s="40"/>
      <c r="C7" s="40"/>
      <c r="D7" s="40"/>
      <c r="E7" s="40"/>
      <c r="F7" s="40"/>
      <c r="G7" s="40"/>
      <c r="H7" s="40"/>
      <c r="I7" s="40"/>
      <c r="J7" s="31"/>
      <c r="K7" s="31"/>
      <c r="L7" s="104" t="s">
        <v>2</v>
      </c>
      <c r="M7" s="104"/>
      <c r="N7" s="115">
        <v>61</v>
      </c>
      <c r="O7" s="115">
        <v>30.8</v>
      </c>
      <c r="P7" s="129"/>
    </row>
    <row r="8" spans="1:16">
      <c r="A8" s="40"/>
      <c r="B8" s="40"/>
      <c r="C8" s="40"/>
      <c r="D8" s="40"/>
      <c r="E8" s="40"/>
      <c r="F8" s="40"/>
      <c r="G8" s="40"/>
      <c r="H8" s="40"/>
      <c r="I8" s="40"/>
      <c r="J8" s="31"/>
      <c r="K8" s="31"/>
      <c r="L8" s="106" t="s">
        <v>3</v>
      </c>
      <c r="M8" s="106"/>
      <c r="N8" s="116">
        <v>43</v>
      </c>
      <c r="O8" s="116">
        <v>31.3</v>
      </c>
      <c r="P8" s="129"/>
    </row>
    <row r="9" spans="1:16">
      <c r="A9" s="40"/>
      <c r="B9" s="40"/>
      <c r="C9" s="40"/>
      <c r="D9" s="40"/>
      <c r="E9" s="40"/>
      <c r="F9" s="40"/>
      <c r="G9" s="40"/>
      <c r="H9" s="40"/>
      <c r="I9" s="40"/>
      <c r="J9" s="31"/>
      <c r="K9" s="31"/>
      <c r="L9" s="104" t="s">
        <v>48</v>
      </c>
      <c r="M9" s="104"/>
      <c r="N9" s="115">
        <v>46.2</v>
      </c>
      <c r="O9" s="115">
        <v>33</v>
      </c>
      <c r="P9" s="129"/>
    </row>
    <row r="10" spans="1:16">
      <c r="A10" s="40"/>
      <c r="B10" s="40"/>
      <c r="C10" s="40"/>
      <c r="D10" s="40"/>
      <c r="E10" s="40"/>
      <c r="F10" s="40"/>
      <c r="G10" s="40"/>
      <c r="H10" s="40"/>
      <c r="I10" s="40"/>
      <c r="J10" s="31"/>
      <c r="K10" s="31"/>
      <c r="L10" s="106" t="s">
        <v>56</v>
      </c>
      <c r="M10" s="106"/>
      <c r="N10" s="116">
        <v>71.7</v>
      </c>
      <c r="O10" s="116">
        <v>34</v>
      </c>
      <c r="P10" s="129"/>
    </row>
    <row r="11" spans="1:16">
      <c r="A11" s="40"/>
      <c r="B11" s="40"/>
      <c r="C11" s="40"/>
      <c r="D11" s="40"/>
      <c r="E11" s="40"/>
      <c r="F11" s="40"/>
      <c r="G11" s="40"/>
      <c r="H11" s="40"/>
      <c r="I11" s="40"/>
      <c r="J11" s="31"/>
      <c r="K11" s="31"/>
      <c r="L11" s="104" t="s">
        <v>50</v>
      </c>
      <c r="M11" s="104"/>
      <c r="N11" s="115">
        <v>75.599999999999994</v>
      </c>
      <c r="O11" s="115">
        <v>37</v>
      </c>
      <c r="P11" s="129"/>
    </row>
    <row r="12" spans="1:16">
      <c r="A12" s="40"/>
      <c r="B12" s="40"/>
      <c r="C12" s="40"/>
      <c r="D12" s="40"/>
      <c r="E12" s="40"/>
      <c r="F12" s="40"/>
      <c r="G12" s="40"/>
      <c r="H12" s="40"/>
      <c r="I12" s="40"/>
      <c r="J12" s="31"/>
      <c r="K12" s="31"/>
      <c r="L12" s="36" t="s">
        <v>73</v>
      </c>
      <c r="M12" s="36"/>
      <c r="N12" s="132">
        <v>52.273514285714285</v>
      </c>
      <c r="O12" s="132">
        <v>38.498657142857148</v>
      </c>
      <c r="P12" s="129"/>
    </row>
    <row r="13" spans="1:16">
      <c r="A13" s="40"/>
      <c r="B13" s="40"/>
      <c r="C13" s="40"/>
      <c r="D13" s="40"/>
      <c r="E13" s="40"/>
      <c r="F13" s="40"/>
      <c r="G13" s="40"/>
      <c r="H13" s="40"/>
      <c r="I13" s="40"/>
      <c r="J13" s="31"/>
      <c r="K13" s="31"/>
      <c r="L13" s="104" t="s">
        <v>60</v>
      </c>
      <c r="M13" s="104"/>
      <c r="N13" s="115">
        <v>51.466999999999999</v>
      </c>
      <c r="O13" s="115">
        <v>41.47</v>
      </c>
      <c r="P13" s="129"/>
    </row>
    <row r="14" spans="1:16">
      <c r="A14" s="40"/>
      <c r="B14" s="40"/>
      <c r="C14" s="40"/>
      <c r="D14" s="40"/>
      <c r="E14" s="40"/>
      <c r="F14" s="40"/>
      <c r="G14" s="40"/>
      <c r="H14" s="40"/>
      <c r="I14" s="40"/>
      <c r="J14" s="31"/>
      <c r="K14" s="31"/>
      <c r="L14" s="106" t="s">
        <v>61</v>
      </c>
      <c r="M14" s="106"/>
      <c r="N14" s="116">
        <v>55.906999999999996</v>
      </c>
      <c r="O14" s="116">
        <v>46.478999999999999</v>
      </c>
      <c r="P14" s="129"/>
    </row>
    <row r="15" spans="1:16">
      <c r="A15" s="40"/>
      <c r="B15" s="40"/>
      <c r="C15" s="40"/>
      <c r="D15" s="40"/>
      <c r="E15" s="40"/>
      <c r="F15" s="40"/>
      <c r="G15" s="40"/>
      <c r="H15" s="40"/>
      <c r="I15" s="40"/>
      <c r="J15" s="31"/>
      <c r="K15" s="31"/>
      <c r="L15" s="99" t="s">
        <v>59</v>
      </c>
      <c r="M15" s="99"/>
      <c r="N15" s="133">
        <v>103.9</v>
      </c>
      <c r="O15" s="133">
        <v>48.7</v>
      </c>
      <c r="P15" s="32"/>
    </row>
    <row r="16" spans="1:16" ht="13.5">
      <c r="A16" s="40"/>
      <c r="B16" s="40"/>
      <c r="C16" s="40"/>
      <c r="D16" s="40"/>
      <c r="E16" s="40"/>
      <c r="F16" s="40"/>
      <c r="G16" s="40"/>
      <c r="H16" s="40"/>
      <c r="I16" s="40"/>
      <c r="J16" s="31"/>
      <c r="K16" s="31"/>
      <c r="L16" s="52"/>
      <c r="M16" s="70"/>
      <c r="N16" s="35"/>
      <c r="O16" s="35"/>
      <c r="P16" s="32"/>
    </row>
    <row r="17" spans="1:16" ht="13.5">
      <c r="A17" s="40"/>
      <c r="B17" s="40"/>
      <c r="C17" s="40"/>
      <c r="D17" s="40"/>
      <c r="E17" s="40"/>
      <c r="F17" s="40"/>
      <c r="G17" s="40"/>
      <c r="H17" s="40"/>
      <c r="I17" s="40"/>
      <c r="J17" s="31"/>
      <c r="K17" s="31"/>
      <c r="L17" s="60"/>
      <c r="M17" s="34"/>
      <c r="N17" s="30"/>
      <c r="O17" s="30"/>
      <c r="P17" s="32"/>
    </row>
    <row r="18" spans="1:16" ht="13.5">
      <c r="A18" s="40"/>
      <c r="B18" s="40"/>
      <c r="C18" s="40"/>
      <c r="D18" s="40"/>
      <c r="E18" s="40"/>
      <c r="F18" s="40"/>
      <c r="G18" s="40"/>
      <c r="H18" s="40"/>
      <c r="I18" s="40"/>
      <c r="J18" s="31"/>
      <c r="K18" s="31"/>
      <c r="L18" s="65"/>
      <c r="M18" s="34"/>
      <c r="N18" s="30"/>
      <c r="O18" s="30"/>
      <c r="P18" s="32"/>
    </row>
    <row r="19" spans="1:16">
      <c r="A19" s="141" t="s">
        <v>76</v>
      </c>
      <c r="B19" s="141"/>
      <c r="C19" s="141"/>
      <c r="D19" s="141"/>
      <c r="E19" s="141"/>
      <c r="F19" s="141"/>
      <c r="G19" s="141"/>
      <c r="H19" s="141"/>
      <c r="I19" s="141"/>
      <c r="J19" s="31"/>
      <c r="K19" s="31"/>
      <c r="L19" s="29"/>
      <c r="M19" s="29"/>
      <c r="N19" s="30"/>
      <c r="O19" s="30"/>
      <c r="P19" s="32"/>
    </row>
    <row r="20" spans="1:16" ht="12.75" customHeight="1">
      <c r="A20" s="141"/>
      <c r="B20" s="141"/>
      <c r="C20" s="141"/>
      <c r="D20" s="141"/>
      <c r="E20" s="141"/>
      <c r="F20" s="141"/>
      <c r="G20" s="141"/>
      <c r="H20" s="141"/>
      <c r="I20" s="141"/>
      <c r="J20" s="31"/>
      <c r="K20" s="31"/>
      <c r="L20" s="29"/>
      <c r="M20" s="29"/>
      <c r="N20" s="30"/>
      <c r="O20" s="30"/>
      <c r="P20" s="32"/>
    </row>
    <row r="21" spans="1:16" ht="12.75" customHeight="1">
      <c r="A21"/>
      <c r="B21"/>
      <c r="C21"/>
      <c r="D21"/>
      <c r="E21"/>
      <c r="F21"/>
      <c r="G21"/>
      <c r="H21"/>
      <c r="I21"/>
      <c r="J21" s="39"/>
      <c r="K21" s="39"/>
      <c r="L21" s="29"/>
      <c r="M21" s="29"/>
      <c r="N21" s="30"/>
      <c r="O21" s="30"/>
      <c r="P21" s="32"/>
    </row>
    <row r="22" spans="1:16" ht="12.75" customHeight="1">
      <c r="A22" s="58" t="s">
        <v>6</v>
      </c>
      <c r="B22" s="69"/>
      <c r="C22" s="69"/>
      <c r="D22" s="69"/>
      <c r="E22" s="69"/>
      <c r="F22" s="70"/>
      <c r="G22" s="70"/>
      <c r="H22" s="70"/>
      <c r="I22" s="70"/>
      <c r="J22" s="31"/>
      <c r="K22" s="31"/>
      <c r="L22" s="29"/>
      <c r="M22" s="29"/>
      <c r="N22" s="30"/>
      <c r="O22" s="30"/>
      <c r="P22" s="32"/>
    </row>
    <row r="23" spans="1:16" ht="12.75" customHeight="1">
      <c r="A23" s="60" t="s">
        <v>31</v>
      </c>
      <c r="B23" s="70"/>
      <c r="C23" s="70"/>
      <c r="D23" s="59"/>
      <c r="E23" s="70"/>
      <c r="F23" s="70"/>
      <c r="G23" s="70"/>
      <c r="H23" s="70"/>
      <c r="I23" s="70"/>
      <c r="J23" s="31"/>
      <c r="K23" s="31"/>
      <c r="L23" s="29"/>
      <c r="M23" s="29"/>
      <c r="N23" s="30"/>
      <c r="O23" s="30"/>
      <c r="P23" s="32"/>
    </row>
    <row r="24" spans="1:16" ht="12.75" customHeight="1">
      <c r="A24" s="130" t="s">
        <v>75</v>
      </c>
      <c r="B24" s="70"/>
      <c r="C24" s="70"/>
      <c r="D24" s="59"/>
      <c r="E24" s="70"/>
      <c r="F24" s="70"/>
      <c r="G24" s="70"/>
      <c r="H24" s="70"/>
      <c r="I24" s="70"/>
      <c r="J24" s="31"/>
      <c r="K24" s="31"/>
      <c r="L24" s="29"/>
      <c r="M24" s="29"/>
      <c r="N24" s="30"/>
      <c r="O24" s="30"/>
      <c r="P24" s="32"/>
    </row>
    <row r="25" spans="1:16" ht="13.5" customHeight="1">
      <c r="A25" s="57"/>
      <c r="B25" s="57"/>
      <c r="C25" s="57"/>
      <c r="D25" s="57"/>
      <c r="E25" s="57"/>
      <c r="F25" s="57"/>
      <c r="G25" s="29"/>
      <c r="H25" s="29"/>
      <c r="I25" s="29"/>
      <c r="J25" s="31"/>
      <c r="K25" s="31"/>
      <c r="L25" s="29"/>
      <c r="M25" s="29"/>
      <c r="N25" s="30"/>
      <c r="O25" s="30"/>
      <c r="P25" s="32"/>
    </row>
    <row r="26" spans="1:16" ht="13.5" customHeight="1">
      <c r="A26" s="29"/>
      <c r="B26" s="29"/>
      <c r="C26" s="29"/>
      <c r="D26" s="29"/>
      <c r="E26" s="29"/>
      <c r="F26" s="29"/>
      <c r="G26" s="29"/>
      <c r="H26" s="29"/>
      <c r="I26" s="29"/>
      <c r="J26" s="31"/>
      <c r="K26" s="31"/>
      <c r="L26" s="29"/>
      <c r="M26" s="29"/>
      <c r="N26" s="30"/>
      <c r="O26" s="30"/>
      <c r="P26" s="32"/>
    </row>
    <row r="27" spans="1:16">
      <c r="A27" s="29"/>
      <c r="B27" s="29"/>
      <c r="C27" s="29"/>
      <c r="D27" s="29"/>
      <c r="E27" s="29"/>
      <c r="F27" s="29"/>
      <c r="G27" s="29"/>
      <c r="H27" s="29"/>
      <c r="I27" s="29"/>
      <c r="J27" s="31"/>
      <c r="K27" s="31"/>
      <c r="L27" s="29"/>
      <c r="M27" s="29"/>
      <c r="N27" s="30"/>
      <c r="O27" s="30"/>
      <c r="P27" s="32"/>
    </row>
    <row r="28" spans="1:16" ht="13.5" customHeight="1">
      <c r="A28" s="29"/>
      <c r="B28" s="29"/>
      <c r="C28" s="29"/>
      <c r="D28" s="29"/>
      <c r="E28" s="29"/>
      <c r="F28" s="29"/>
      <c r="G28" s="29"/>
      <c r="H28" s="29"/>
      <c r="I28" s="29"/>
      <c r="J28" s="31"/>
      <c r="K28" s="31"/>
      <c r="P28" s="32"/>
    </row>
    <row r="29" spans="1:16" ht="13.5" customHeight="1">
      <c r="A29" s="29"/>
      <c r="B29" s="29"/>
      <c r="C29" s="29"/>
      <c r="D29" s="29"/>
      <c r="E29" s="29"/>
      <c r="F29" s="29"/>
      <c r="G29" s="29"/>
      <c r="H29" s="29"/>
      <c r="I29" s="29"/>
      <c r="J29" s="31"/>
      <c r="K29" s="31"/>
      <c r="P29" s="32"/>
    </row>
    <row r="30" spans="1:16" ht="13.5" customHeight="1">
      <c r="A30" s="29"/>
      <c r="B30" s="29"/>
      <c r="C30" s="29"/>
      <c r="D30" s="29"/>
      <c r="E30" s="29"/>
      <c r="F30" s="29"/>
      <c r="G30" s="29"/>
      <c r="H30" s="29"/>
      <c r="I30" s="29"/>
      <c r="J30" s="31"/>
      <c r="K30" s="31"/>
      <c r="P30" s="32"/>
    </row>
    <row r="31" spans="1:16" ht="13.5" customHeight="1">
      <c r="A31" s="29"/>
      <c r="B31" s="29"/>
      <c r="C31" s="29"/>
      <c r="D31" s="29"/>
      <c r="E31" s="29"/>
      <c r="F31" s="29"/>
      <c r="G31" s="29"/>
      <c r="H31" s="29"/>
      <c r="I31" s="29"/>
      <c r="J31" s="31"/>
      <c r="K31" s="31"/>
      <c r="P31" s="32"/>
    </row>
    <row r="32" spans="1:16" ht="13.5" customHeight="1">
      <c r="A32" s="29"/>
      <c r="B32" s="29"/>
      <c r="C32" s="29"/>
      <c r="D32" s="29"/>
      <c r="E32" s="29"/>
      <c r="F32" s="29"/>
      <c r="G32" s="29"/>
      <c r="H32" s="29"/>
      <c r="I32" s="29"/>
      <c r="J32" s="31"/>
      <c r="K32" s="31"/>
      <c r="P32" s="32"/>
    </row>
    <row r="33" spans="1:16" ht="13.5" customHeight="1">
      <c r="A33" s="29"/>
      <c r="B33" s="29"/>
      <c r="C33" s="29"/>
      <c r="D33" s="29"/>
      <c r="E33" s="29"/>
      <c r="F33" s="29"/>
      <c r="G33" s="29"/>
      <c r="H33" s="29"/>
      <c r="I33" s="29"/>
      <c r="J33" s="31"/>
      <c r="K33" s="31"/>
      <c r="P33" s="32"/>
    </row>
    <row r="34" spans="1:16" ht="13.5" customHeight="1">
      <c r="A34" s="29"/>
      <c r="B34" s="29"/>
      <c r="C34" s="29"/>
      <c r="D34" s="29"/>
      <c r="E34" s="29"/>
      <c r="F34" s="29"/>
      <c r="G34" s="29"/>
      <c r="H34" s="29"/>
      <c r="I34" s="29"/>
      <c r="J34" s="31"/>
      <c r="K34" s="31"/>
      <c r="P34" s="32"/>
    </row>
    <row r="35" spans="1:16" ht="13.5" customHeight="1">
      <c r="A35" s="29"/>
      <c r="B35" s="29"/>
      <c r="C35" s="29"/>
      <c r="D35" s="29"/>
      <c r="E35" s="29"/>
      <c r="F35" s="29"/>
      <c r="G35" s="29"/>
      <c r="H35" s="29"/>
      <c r="I35" s="29"/>
      <c r="J35" s="31"/>
      <c r="K35" s="31"/>
      <c r="P35" s="66"/>
    </row>
    <row r="36" spans="1:16" ht="13.5" customHeight="1">
      <c r="A36" s="29"/>
      <c r="B36" s="29"/>
      <c r="C36" s="29"/>
      <c r="D36" s="29"/>
      <c r="E36" s="29"/>
      <c r="F36" s="29"/>
      <c r="G36" s="29"/>
      <c r="H36" s="29"/>
      <c r="I36" s="29"/>
      <c r="J36" s="31"/>
      <c r="K36" s="31"/>
      <c r="P36" s="33"/>
    </row>
    <row r="37" spans="1:16" ht="13.5" customHeight="1">
      <c r="A37" s="29"/>
      <c r="B37" s="29"/>
      <c r="C37" s="29"/>
      <c r="D37" s="29"/>
      <c r="E37" s="29"/>
      <c r="F37" s="29"/>
      <c r="G37" s="29"/>
      <c r="H37" s="29"/>
      <c r="I37" s="29"/>
      <c r="J37" s="31"/>
      <c r="K37" s="31"/>
      <c r="P37" s="66"/>
    </row>
    <row r="38" spans="1:16" ht="12.75" customHeight="1">
      <c r="A38" s="29"/>
      <c r="B38" s="29"/>
      <c r="C38" s="29"/>
      <c r="D38" s="29"/>
      <c r="E38" s="29"/>
      <c r="F38" s="29"/>
      <c r="G38" s="29"/>
      <c r="H38" s="29"/>
      <c r="I38" s="29"/>
      <c r="J38" s="31"/>
      <c r="K38" s="31"/>
      <c r="P38" s="66"/>
    </row>
    <row r="39" spans="1:16" ht="12.75" customHeight="1">
      <c r="A39" s="29"/>
      <c r="B39" s="29"/>
      <c r="C39" s="29"/>
      <c r="D39" s="29"/>
      <c r="E39" s="29"/>
      <c r="F39" s="29"/>
      <c r="G39" s="29"/>
      <c r="H39" s="29"/>
      <c r="I39" s="29"/>
      <c r="J39" s="31"/>
      <c r="K39" s="31"/>
      <c r="P39" s="66"/>
    </row>
    <row r="40" spans="1:16" ht="13.5" customHeight="1">
      <c r="A40" s="29"/>
      <c r="B40" s="29"/>
      <c r="C40" s="29"/>
      <c r="D40" s="29"/>
      <c r="E40" s="29"/>
      <c r="F40" s="29"/>
      <c r="G40" s="29"/>
      <c r="H40" s="29"/>
      <c r="I40" s="29"/>
      <c r="J40" s="31"/>
      <c r="K40" s="31"/>
      <c r="P40" s="66"/>
    </row>
    <row r="41" spans="1:16" ht="13.5" customHeight="1">
      <c r="A41" s="29"/>
      <c r="B41" s="29"/>
      <c r="C41" s="29"/>
      <c r="D41" s="29"/>
      <c r="E41" s="29"/>
      <c r="F41" s="29"/>
      <c r="G41" s="29"/>
      <c r="H41" s="29"/>
      <c r="I41" s="29"/>
      <c r="J41" s="31"/>
      <c r="K41" s="31"/>
      <c r="P41" s="30"/>
    </row>
    <row r="42" spans="1:16" ht="13.5" customHeight="1">
      <c r="A42" s="29"/>
      <c r="B42" s="29"/>
      <c r="C42" s="29"/>
      <c r="D42" s="29"/>
      <c r="E42" s="29"/>
      <c r="F42" s="29"/>
      <c r="G42" s="29"/>
      <c r="H42" s="29"/>
      <c r="I42" s="29"/>
      <c r="J42" s="31"/>
      <c r="K42" s="31"/>
      <c r="P42" s="29"/>
    </row>
    <row r="43" spans="1:16" ht="12.75" customHeight="1">
      <c r="A43" s="29"/>
      <c r="B43" s="29"/>
      <c r="C43" s="29"/>
      <c r="D43" s="29"/>
      <c r="E43" s="29"/>
      <c r="F43" s="29"/>
      <c r="G43" s="29"/>
      <c r="H43" s="29"/>
      <c r="I43" s="29"/>
      <c r="J43" s="31"/>
      <c r="K43" s="31"/>
      <c r="P43" s="29"/>
    </row>
    <row r="44" spans="1:16" ht="12.75" customHeight="1">
      <c r="A44" s="29"/>
      <c r="B44" s="29"/>
      <c r="C44" s="29"/>
      <c r="D44" s="29"/>
      <c r="E44" s="29"/>
      <c r="F44" s="29"/>
      <c r="G44" s="29"/>
      <c r="H44" s="29"/>
      <c r="I44" s="29"/>
      <c r="J44" s="31"/>
      <c r="K44" s="34"/>
      <c r="P44" s="29"/>
    </row>
    <row r="45" spans="1:16" ht="12.75" customHeight="1">
      <c r="A45" s="29"/>
      <c r="B45" s="29"/>
      <c r="C45" s="29"/>
      <c r="D45" s="29"/>
      <c r="E45" s="29"/>
      <c r="F45" s="29"/>
      <c r="G45" s="29"/>
      <c r="H45" s="29"/>
      <c r="I45" s="29"/>
      <c r="J45" s="31"/>
      <c r="K45" s="34"/>
      <c r="P45" s="29"/>
    </row>
    <row r="46" spans="1:16" ht="13.5">
      <c r="A46" s="29"/>
      <c r="B46" s="29"/>
      <c r="C46" s="29"/>
      <c r="D46" s="29"/>
      <c r="E46" s="29"/>
      <c r="F46" s="29"/>
      <c r="G46" s="29"/>
      <c r="H46" s="29"/>
      <c r="I46" s="29"/>
      <c r="J46" s="34"/>
      <c r="K46" s="34"/>
      <c r="P46" s="29"/>
    </row>
    <row r="47" spans="1:16" ht="13.5">
      <c r="A47" s="29"/>
      <c r="B47" s="29"/>
      <c r="C47" s="29"/>
      <c r="D47" s="29"/>
      <c r="E47" s="29"/>
      <c r="F47" s="29"/>
      <c r="G47" s="29"/>
      <c r="H47" s="29"/>
      <c r="I47" s="29"/>
      <c r="J47" s="34"/>
      <c r="K47" s="34"/>
      <c r="P47" s="29"/>
    </row>
    <row r="48" spans="1:16" ht="13.5">
      <c r="A48" s="29"/>
      <c r="B48" s="29"/>
      <c r="C48" s="29"/>
      <c r="D48" s="29"/>
      <c r="E48" s="29"/>
      <c r="F48" s="29"/>
      <c r="G48" s="29"/>
      <c r="H48" s="29"/>
      <c r="I48" s="29"/>
      <c r="J48" s="34"/>
      <c r="K48" s="34"/>
      <c r="P48" s="29"/>
    </row>
    <row r="49" spans="1:16">
      <c r="A49" s="29"/>
      <c r="B49" s="29"/>
      <c r="C49" s="29"/>
      <c r="D49" s="29"/>
      <c r="E49" s="29"/>
      <c r="F49" s="29"/>
      <c r="G49" s="29"/>
      <c r="H49" s="29"/>
      <c r="I49" s="29"/>
      <c r="J49" s="46"/>
      <c r="K49" s="46"/>
      <c r="P49" s="29"/>
    </row>
    <row r="50" spans="1:16">
      <c r="A50" s="29"/>
      <c r="B50" s="29"/>
      <c r="C50" s="29"/>
      <c r="D50" s="29"/>
      <c r="E50" s="29"/>
      <c r="F50" s="29"/>
      <c r="G50" s="29"/>
      <c r="H50" s="29"/>
      <c r="I50" s="29"/>
      <c r="J50" s="29"/>
      <c r="K50" s="29"/>
      <c r="P50" s="29"/>
    </row>
    <row r="51" spans="1:16">
      <c r="A51" s="29"/>
      <c r="B51" s="29"/>
      <c r="C51" s="29"/>
      <c r="D51" s="29"/>
      <c r="E51" s="29"/>
      <c r="F51" s="29"/>
      <c r="G51" s="29"/>
      <c r="H51" s="29"/>
      <c r="I51" s="29"/>
      <c r="J51" s="29"/>
      <c r="K51" s="29"/>
      <c r="P51" s="29"/>
    </row>
    <row r="52" spans="1:16">
      <c r="A52" s="29"/>
      <c r="B52" s="29"/>
      <c r="C52" s="29"/>
      <c r="D52" s="29"/>
      <c r="E52" s="29"/>
      <c r="F52" s="29"/>
      <c r="G52" s="29"/>
      <c r="H52" s="29"/>
      <c r="I52" s="29"/>
      <c r="J52" s="29"/>
      <c r="K52" s="29"/>
      <c r="P52" s="29"/>
    </row>
    <row r="53" spans="1:16">
      <c r="A53" s="29"/>
      <c r="B53" s="29"/>
      <c r="C53" s="29"/>
      <c r="D53" s="29"/>
      <c r="E53" s="29"/>
      <c r="F53" s="29"/>
      <c r="G53" s="29"/>
      <c r="H53" s="29"/>
      <c r="I53" s="29"/>
      <c r="J53" s="29"/>
      <c r="K53" s="29"/>
      <c r="P53" s="29"/>
    </row>
    <row r="54" spans="1:16">
      <c r="A54" s="29"/>
      <c r="B54" s="29"/>
      <c r="C54" s="29"/>
      <c r="D54" s="29"/>
      <c r="E54" s="29"/>
      <c r="F54" s="29"/>
      <c r="G54" s="29"/>
      <c r="H54" s="29"/>
      <c r="I54" s="29"/>
      <c r="J54" s="29"/>
      <c r="K54" s="29"/>
      <c r="P54" s="29"/>
    </row>
    <row r="55" spans="1:16">
      <c r="A55" s="29"/>
      <c r="B55" s="29"/>
      <c r="C55" s="29"/>
      <c r="D55" s="29"/>
      <c r="E55" s="29"/>
      <c r="F55" s="29"/>
      <c r="G55" s="29"/>
      <c r="H55" s="29"/>
      <c r="I55" s="29"/>
      <c r="J55" s="29"/>
      <c r="K55" s="29"/>
      <c r="P55" s="29"/>
    </row>
    <row r="56" spans="1:16">
      <c r="A56" s="29"/>
      <c r="B56" s="29"/>
      <c r="C56" s="29"/>
      <c r="D56" s="29"/>
      <c r="E56" s="29"/>
      <c r="F56" s="29"/>
      <c r="G56" s="29"/>
      <c r="H56" s="29"/>
      <c r="I56" s="29"/>
      <c r="J56" s="29"/>
      <c r="K56" s="29"/>
      <c r="P56" s="29"/>
    </row>
    <row r="57" spans="1:16">
      <c r="A57" s="29"/>
      <c r="B57" s="29"/>
      <c r="C57" s="29"/>
      <c r="D57" s="29"/>
      <c r="E57" s="29"/>
      <c r="F57" s="29"/>
      <c r="G57" s="29"/>
      <c r="H57" s="29"/>
      <c r="I57" s="29"/>
      <c r="J57" s="29"/>
      <c r="K57" s="29"/>
    </row>
    <row r="58" spans="1:16">
      <c r="A58" s="29"/>
      <c r="B58" s="29"/>
      <c r="C58" s="29"/>
      <c r="D58" s="29"/>
      <c r="E58" s="29"/>
      <c r="F58" s="29"/>
      <c r="G58" s="29"/>
      <c r="H58" s="29"/>
      <c r="I58" s="29"/>
      <c r="J58" s="29"/>
      <c r="K58" s="29"/>
    </row>
    <row r="59" spans="1:16">
      <c r="A59" s="29"/>
      <c r="B59" s="29"/>
      <c r="C59" s="29"/>
      <c r="D59" s="29"/>
      <c r="E59" s="29"/>
      <c r="F59" s="29"/>
      <c r="G59" s="29"/>
      <c r="H59" s="29"/>
      <c r="I59" s="29"/>
      <c r="J59" s="29"/>
      <c r="K59" s="29"/>
    </row>
    <row r="60" spans="1:16">
      <c r="A60" s="29"/>
      <c r="B60" s="29"/>
      <c r="C60" s="29"/>
      <c r="D60" s="29"/>
      <c r="E60" s="29"/>
      <c r="F60" s="29"/>
      <c r="J60" s="29"/>
      <c r="K60" s="29"/>
    </row>
  </sheetData>
  <sortState ref="L16:O24">
    <sortCondition ref="O16:O24"/>
  </sortState>
  <mergeCells count="6">
    <mergeCell ref="A19:I20"/>
    <mergeCell ref="L2:O3"/>
    <mergeCell ref="A1:I1"/>
    <mergeCell ref="L1:O1"/>
    <mergeCell ref="A2:I2"/>
    <mergeCell ref="N4:O4"/>
  </mergeCells>
  <phoneticPr fontId="58" type="noConversion"/>
  <hyperlinks>
    <hyperlink ref="A23" r:id="rId1"/>
    <hyperlink ref="A24" r:id="rId2" display="OECD-32 average: OECD Family Database Indicator SF1.1"/>
  </hyperlinks>
  <pageMargins left="0.70866141732283472" right="0.70866141732283472" top="0.74803149606299213" bottom="0.74803149606299213" header="0.31496062992125984" footer="0.31496062992125984"/>
  <pageSetup paperSize="9" scale="59" orientation="landscape" r:id="rId3"/>
  <headerFooter>
    <oddHeader>&amp;LOECD Family database (http://www.oecd.org/els/family/database.htm)</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X71"/>
  <sheetViews>
    <sheetView showGridLines="0" zoomScaleNormal="100" workbookViewId="0">
      <selection activeCell="G34" sqref="G34"/>
    </sheetView>
  </sheetViews>
  <sheetFormatPr defaultRowHeight="12.75"/>
  <cols>
    <col min="1" max="1" width="15.85546875" style="26" bestFit="1" customWidth="1"/>
    <col min="2" max="11" width="9.140625" style="26"/>
    <col min="12" max="12" width="14.28515625" style="26" customWidth="1"/>
    <col min="13" max="13" width="2.7109375" style="26" customWidth="1"/>
    <col min="14" max="22" width="13" style="28" customWidth="1"/>
    <col min="23" max="16384" width="9.140625" style="26"/>
  </cols>
  <sheetData>
    <row r="1" spans="1:24" ht="16.5" customHeight="1">
      <c r="A1" s="134" t="s">
        <v>67</v>
      </c>
      <c r="B1" s="134"/>
      <c r="C1" s="134"/>
      <c r="D1" s="134"/>
      <c r="E1" s="134"/>
      <c r="F1" s="134"/>
      <c r="G1" s="134"/>
      <c r="H1" s="134"/>
      <c r="I1" s="134"/>
      <c r="J1" s="45"/>
      <c r="K1" s="39"/>
      <c r="L1" s="143" t="s">
        <v>66</v>
      </c>
      <c r="M1" s="143"/>
      <c r="N1" s="143"/>
      <c r="O1" s="143"/>
      <c r="P1" s="143"/>
      <c r="Q1" s="143"/>
      <c r="R1" s="143"/>
      <c r="S1" s="143"/>
      <c r="T1" s="143"/>
      <c r="U1" s="143"/>
      <c r="V1" s="143"/>
      <c r="W1" s="143"/>
      <c r="X1" s="43"/>
    </row>
    <row r="2" spans="1:24" ht="16.5" customHeight="1">
      <c r="A2" s="134"/>
      <c r="B2" s="134"/>
      <c r="C2" s="134"/>
      <c r="D2" s="134"/>
      <c r="E2" s="134"/>
      <c r="F2" s="134"/>
      <c r="G2" s="134"/>
      <c r="H2" s="134"/>
      <c r="I2" s="134"/>
      <c r="J2" s="45"/>
      <c r="K2" s="39"/>
      <c r="L2" s="143"/>
      <c r="M2" s="143"/>
      <c r="N2" s="143"/>
      <c r="O2" s="143"/>
      <c r="P2" s="143"/>
      <c r="Q2" s="143"/>
      <c r="R2" s="143"/>
      <c r="S2" s="143"/>
      <c r="T2" s="143"/>
      <c r="U2" s="143"/>
      <c r="V2" s="143"/>
      <c r="W2" s="143"/>
      <c r="X2" s="43"/>
    </row>
    <row r="3" spans="1:24" ht="13.5" customHeight="1" thickBot="1">
      <c r="A3" s="138" t="s">
        <v>43</v>
      </c>
      <c r="B3" s="138"/>
      <c r="C3" s="138"/>
      <c r="D3" s="138"/>
      <c r="E3" s="138"/>
      <c r="F3" s="138"/>
      <c r="G3" s="138"/>
      <c r="H3" s="138"/>
      <c r="I3" s="138"/>
      <c r="J3" s="39"/>
      <c r="K3" s="39"/>
      <c r="L3" s="139" t="s">
        <v>43</v>
      </c>
      <c r="M3" s="139"/>
      <c r="N3" s="139"/>
      <c r="O3" s="139"/>
      <c r="P3" s="139"/>
      <c r="Q3" s="139"/>
      <c r="R3" s="139"/>
      <c r="S3" s="139"/>
      <c r="T3" s="139"/>
      <c r="U3" s="139"/>
      <c r="V3" s="139"/>
      <c r="W3" s="139"/>
      <c r="X3" s="43"/>
    </row>
    <row r="4" spans="1:24" ht="12.75" customHeight="1">
      <c r="A4" s="68"/>
      <c r="B4" s="68"/>
      <c r="C4" s="68"/>
      <c r="D4" s="68"/>
      <c r="E4" s="68"/>
      <c r="F4" s="68"/>
      <c r="G4" s="68"/>
      <c r="H4" s="68"/>
      <c r="I4" s="68"/>
      <c r="J4" s="39"/>
      <c r="K4" s="39"/>
      <c r="L4" s="125"/>
      <c r="M4" s="125"/>
      <c r="N4" s="125"/>
      <c r="O4" s="125"/>
      <c r="P4" s="125"/>
      <c r="Q4" s="125"/>
      <c r="R4" s="125"/>
      <c r="S4" s="125"/>
      <c r="T4" s="125"/>
      <c r="U4" s="125"/>
      <c r="V4" s="125"/>
      <c r="W4" s="125"/>
    </row>
    <row r="5" spans="1:24" ht="25.5">
      <c r="A5" s="41"/>
      <c r="B5" s="41"/>
      <c r="C5" s="41"/>
      <c r="D5" s="41"/>
      <c r="E5" s="41"/>
      <c r="F5" s="41"/>
      <c r="G5" s="41"/>
      <c r="H5" s="41"/>
      <c r="I5" s="41"/>
      <c r="J5" s="39"/>
      <c r="K5" s="39"/>
      <c r="L5" s="42"/>
      <c r="M5" s="42"/>
      <c r="N5" s="71" t="s">
        <v>80</v>
      </c>
      <c r="O5" s="71" t="s">
        <v>60</v>
      </c>
      <c r="P5" s="71" t="s">
        <v>56</v>
      </c>
      <c r="Q5" s="71" t="s">
        <v>58</v>
      </c>
      <c r="R5" s="71" t="s">
        <v>2</v>
      </c>
      <c r="S5" s="71" t="s">
        <v>3</v>
      </c>
      <c r="T5" s="71" t="s">
        <v>61</v>
      </c>
      <c r="U5" s="71" t="s">
        <v>48</v>
      </c>
      <c r="V5" s="71" t="s">
        <v>50</v>
      </c>
      <c r="W5" s="71" t="s">
        <v>59</v>
      </c>
    </row>
    <row r="6" spans="1:24">
      <c r="A6" s="41"/>
      <c r="B6" s="41"/>
      <c r="C6" s="41"/>
      <c r="D6" s="41"/>
      <c r="E6" s="41"/>
      <c r="F6" s="41"/>
      <c r="G6" s="41"/>
      <c r="H6" s="41"/>
      <c r="I6" s="41"/>
      <c r="J6" s="39"/>
      <c r="K6" s="39"/>
      <c r="L6" s="36">
        <v>1950</v>
      </c>
      <c r="M6" s="36"/>
      <c r="N6" s="91">
        <v>66.742628571428568</v>
      </c>
      <c r="O6" s="91">
        <v>57.033999999999999</v>
      </c>
      <c r="P6" s="91">
        <v>84.8</v>
      </c>
      <c r="Q6" s="91">
        <v>73.2</v>
      </c>
      <c r="R6" s="91">
        <v>114.5</v>
      </c>
      <c r="S6" s="91">
        <v>92.6</v>
      </c>
      <c r="T6" s="91">
        <v>65.585999999999999</v>
      </c>
      <c r="U6" s="91">
        <v>105.2</v>
      </c>
      <c r="V6" s="91">
        <v>121.1</v>
      </c>
      <c r="W6" s="91">
        <v>78.3</v>
      </c>
    </row>
    <row r="7" spans="1:24">
      <c r="A7" s="40"/>
      <c r="B7" s="40"/>
      <c r="C7" s="40"/>
      <c r="D7" s="40"/>
      <c r="E7" s="40"/>
      <c r="F7" s="40"/>
      <c r="G7" s="40"/>
      <c r="H7" s="40"/>
      <c r="I7" s="40"/>
      <c r="J7" s="31"/>
      <c r="K7" s="31"/>
      <c r="L7" s="37">
        <v>1955</v>
      </c>
      <c r="M7" s="37"/>
      <c r="N7" s="92">
        <v>67.76211428571429</v>
      </c>
      <c r="O7" s="92">
        <v>63.813000000000002</v>
      </c>
      <c r="P7" s="92">
        <v>94.5</v>
      </c>
      <c r="Q7" s="92">
        <v>76.8</v>
      </c>
      <c r="R7" s="92">
        <v>114.6</v>
      </c>
      <c r="S7" s="92">
        <v>83.7</v>
      </c>
      <c r="T7" s="92">
        <v>72.34</v>
      </c>
      <c r="U7" s="92">
        <v>109.5</v>
      </c>
      <c r="V7" s="92">
        <v>118.2</v>
      </c>
      <c r="W7" s="92">
        <v>83.8</v>
      </c>
    </row>
    <row r="8" spans="1:24">
      <c r="A8" s="40"/>
      <c r="B8" s="40"/>
      <c r="C8" s="40"/>
      <c r="D8" s="40"/>
      <c r="E8" s="40"/>
      <c r="F8" s="40"/>
      <c r="G8" s="40"/>
      <c r="H8" s="40"/>
      <c r="I8" s="40"/>
      <c r="J8" s="31"/>
      <c r="K8" s="31"/>
      <c r="L8" s="36">
        <v>1960</v>
      </c>
      <c r="M8" s="36"/>
      <c r="N8" s="91">
        <v>69.66434285714287</v>
      </c>
      <c r="O8" s="91">
        <v>70.042000000000002</v>
      </c>
      <c r="P8" s="91">
        <v>100.4</v>
      </c>
      <c r="Q8" s="91">
        <v>90.3</v>
      </c>
      <c r="R8" s="91">
        <v>109.8</v>
      </c>
      <c r="S8" s="91">
        <v>74.099999999999994</v>
      </c>
      <c r="T8" s="91">
        <v>79.983000000000004</v>
      </c>
      <c r="U8" s="91">
        <v>113.8</v>
      </c>
      <c r="V8" s="91">
        <v>117.7</v>
      </c>
      <c r="W8" s="91">
        <v>98.8</v>
      </c>
    </row>
    <row r="9" spans="1:24">
      <c r="A9" s="40"/>
      <c r="B9" s="40"/>
      <c r="C9" s="40"/>
      <c r="D9" s="40"/>
      <c r="E9" s="40"/>
      <c r="F9" s="40"/>
      <c r="G9" s="40"/>
      <c r="H9" s="40"/>
      <c r="I9" s="40"/>
      <c r="J9" s="31"/>
      <c r="K9" s="31"/>
      <c r="L9" s="37">
        <v>1965</v>
      </c>
      <c r="M9" s="37"/>
      <c r="N9" s="92">
        <v>71.416142857142859</v>
      </c>
      <c r="O9" s="92">
        <v>72.866</v>
      </c>
      <c r="P9" s="92">
        <v>110.3</v>
      </c>
      <c r="Q9" s="92">
        <v>101.1</v>
      </c>
      <c r="R9" s="92">
        <v>118.3</v>
      </c>
      <c r="S9" s="92">
        <v>64.7</v>
      </c>
      <c r="T9" s="92">
        <v>83.713999999999999</v>
      </c>
      <c r="U9" s="92">
        <v>123.7</v>
      </c>
      <c r="V9" s="92">
        <v>123.4</v>
      </c>
      <c r="W9" s="92">
        <v>116.6</v>
      </c>
    </row>
    <row r="10" spans="1:24">
      <c r="A10" s="40"/>
      <c r="B10" s="40"/>
      <c r="C10" s="40"/>
      <c r="D10" s="40"/>
      <c r="E10" s="40"/>
      <c r="F10" s="40"/>
      <c r="G10" s="40"/>
      <c r="H10" s="40"/>
      <c r="I10" s="40"/>
      <c r="J10" s="31"/>
      <c r="K10" s="31"/>
      <c r="L10" s="36">
        <v>1970</v>
      </c>
      <c r="M10" s="36"/>
      <c r="N10" s="91">
        <v>69.251771428571431</v>
      </c>
      <c r="O10" s="91">
        <v>69.628</v>
      </c>
      <c r="P10" s="91">
        <v>116.7</v>
      </c>
      <c r="Q10" s="91">
        <v>99.6</v>
      </c>
      <c r="R10" s="91">
        <v>116.2</v>
      </c>
      <c r="S10" s="91">
        <v>55</v>
      </c>
      <c r="T10" s="91">
        <v>81.3</v>
      </c>
      <c r="U10" s="91">
        <v>110.2</v>
      </c>
      <c r="V10" s="91">
        <v>126.9</v>
      </c>
      <c r="W10" s="91">
        <v>130.80000000000001</v>
      </c>
    </row>
    <row r="11" spans="1:24">
      <c r="A11" s="40"/>
      <c r="B11" s="40"/>
      <c r="C11" s="40"/>
      <c r="D11" s="40"/>
      <c r="E11" s="40"/>
      <c r="F11" s="40"/>
      <c r="G11" s="40"/>
      <c r="H11" s="40"/>
      <c r="I11" s="40"/>
      <c r="J11" s="31"/>
      <c r="K11" s="31"/>
      <c r="L11" s="37">
        <v>1975</v>
      </c>
      <c r="M11" s="37"/>
      <c r="N11" s="92">
        <v>65.973942857142845</v>
      </c>
      <c r="O11" s="92">
        <v>66.242999999999995</v>
      </c>
      <c r="P11" s="92">
        <v>107.5</v>
      </c>
      <c r="Q11" s="92">
        <v>85</v>
      </c>
      <c r="R11" s="92">
        <v>108</v>
      </c>
      <c r="S11" s="92">
        <v>51.8</v>
      </c>
      <c r="T11" s="92">
        <v>76.742000000000004</v>
      </c>
      <c r="U11" s="92">
        <v>91.2</v>
      </c>
      <c r="V11" s="92">
        <v>122.9</v>
      </c>
      <c r="W11" s="92">
        <v>130.1</v>
      </c>
    </row>
    <row r="12" spans="1:24">
      <c r="A12" s="40"/>
      <c r="B12" s="40"/>
      <c r="C12" s="40"/>
      <c r="D12" s="40"/>
      <c r="E12" s="40"/>
      <c r="F12" s="40"/>
      <c r="G12" s="40"/>
      <c r="H12" s="40"/>
      <c r="I12" s="40"/>
      <c r="J12" s="31"/>
      <c r="K12" s="31"/>
      <c r="L12" s="36">
        <v>1980</v>
      </c>
      <c r="M12" s="36"/>
      <c r="N12" s="91">
        <v>61.717914285714272</v>
      </c>
      <c r="O12" s="91">
        <v>60.695999999999998</v>
      </c>
      <c r="P12" s="91">
        <v>97.1</v>
      </c>
      <c r="Q12" s="91">
        <v>66</v>
      </c>
      <c r="R12" s="91">
        <v>88.9</v>
      </c>
      <c r="S12" s="91">
        <v>50.8</v>
      </c>
      <c r="T12" s="91">
        <v>69.923000000000002</v>
      </c>
      <c r="U12" s="91">
        <v>69.2</v>
      </c>
      <c r="V12" s="91">
        <v>111.1</v>
      </c>
      <c r="W12" s="91">
        <v>122.4</v>
      </c>
    </row>
    <row r="13" spans="1:24">
      <c r="A13" s="40"/>
      <c r="B13" s="40"/>
      <c r="C13" s="40"/>
      <c r="D13" s="40"/>
      <c r="E13" s="40"/>
      <c r="F13" s="40"/>
      <c r="G13" s="40"/>
      <c r="H13" s="40"/>
      <c r="I13" s="40"/>
      <c r="J13" s="31"/>
      <c r="K13" s="31"/>
      <c r="L13" s="37">
        <v>1985</v>
      </c>
      <c r="M13" s="37"/>
      <c r="N13" s="92">
        <v>56.237400000000008</v>
      </c>
      <c r="O13" s="92">
        <v>55.076000000000001</v>
      </c>
      <c r="P13" s="92">
        <v>83.5</v>
      </c>
      <c r="Q13" s="92">
        <v>52.1</v>
      </c>
      <c r="R13" s="92">
        <v>74.099999999999994</v>
      </c>
      <c r="S13" s="92">
        <v>47.8</v>
      </c>
      <c r="T13" s="92">
        <v>60.753</v>
      </c>
      <c r="U13" s="92">
        <v>54.8</v>
      </c>
      <c r="V13" s="92">
        <v>93.8</v>
      </c>
      <c r="W13" s="92">
        <v>112.3</v>
      </c>
    </row>
    <row r="14" spans="1:24">
      <c r="A14" s="40"/>
      <c r="B14" s="40"/>
      <c r="C14" s="40"/>
      <c r="D14" s="40"/>
      <c r="E14" s="40"/>
      <c r="F14" s="40"/>
      <c r="G14" s="40"/>
      <c r="H14" s="40"/>
      <c r="I14" s="40"/>
      <c r="J14" s="31"/>
      <c r="K14" s="31"/>
      <c r="L14" s="36">
        <v>1990</v>
      </c>
      <c r="M14" s="36"/>
      <c r="N14" s="91">
        <v>52.273514285714285</v>
      </c>
      <c r="O14" s="91">
        <v>51.466999999999999</v>
      </c>
      <c r="P14" s="91">
        <v>71.7</v>
      </c>
      <c r="Q14" s="91">
        <v>46.6</v>
      </c>
      <c r="R14" s="91">
        <v>61</v>
      </c>
      <c r="S14" s="91">
        <v>43</v>
      </c>
      <c r="T14" s="91">
        <v>55.906999999999996</v>
      </c>
      <c r="U14" s="91">
        <v>46.2</v>
      </c>
      <c r="V14" s="91">
        <v>75.599999999999994</v>
      </c>
      <c r="W14" s="91">
        <v>103.9</v>
      </c>
    </row>
    <row r="15" spans="1:24">
      <c r="A15" s="40"/>
      <c r="B15" s="40"/>
      <c r="C15" s="40"/>
      <c r="D15" s="40"/>
      <c r="E15" s="40"/>
      <c r="F15" s="40"/>
      <c r="G15" s="40"/>
      <c r="H15" s="40"/>
      <c r="I15" s="40"/>
      <c r="J15" s="31"/>
      <c r="K15" s="31"/>
      <c r="L15" s="37">
        <v>1995</v>
      </c>
      <c r="M15" s="37"/>
      <c r="N15" s="92">
        <v>48.495914285714299</v>
      </c>
      <c r="O15" s="92">
        <v>47.985999999999997</v>
      </c>
      <c r="P15" s="92">
        <v>61.3</v>
      </c>
      <c r="Q15" s="92">
        <v>41</v>
      </c>
      <c r="R15" s="92">
        <v>50.8</v>
      </c>
      <c r="S15" s="92">
        <v>36.5</v>
      </c>
      <c r="T15" s="92">
        <v>52.378999999999998</v>
      </c>
      <c r="U15" s="92">
        <v>44.2</v>
      </c>
      <c r="V15" s="92">
        <v>64.8</v>
      </c>
      <c r="W15" s="92">
        <v>94.9</v>
      </c>
    </row>
    <row r="16" spans="1:24">
      <c r="A16" s="40"/>
      <c r="B16" s="40"/>
      <c r="C16" s="40"/>
      <c r="D16" s="40"/>
      <c r="E16" s="40"/>
      <c r="F16" s="40"/>
      <c r="G16" s="40"/>
      <c r="H16" s="40"/>
      <c r="I16" s="40"/>
      <c r="J16" s="31"/>
      <c r="K16" s="31"/>
      <c r="L16" s="36">
        <v>2000</v>
      </c>
      <c r="M16" s="36"/>
      <c r="N16" s="91">
        <v>44.92148571428573</v>
      </c>
      <c r="O16" s="91">
        <v>46.212000000000003</v>
      </c>
      <c r="P16" s="91">
        <v>54.8</v>
      </c>
      <c r="Q16" s="91">
        <v>36.9</v>
      </c>
      <c r="R16" s="91">
        <v>45.5</v>
      </c>
      <c r="S16" s="91">
        <v>33.1</v>
      </c>
      <c r="T16" s="91">
        <v>51.293999999999997</v>
      </c>
      <c r="U16" s="91">
        <v>43.2</v>
      </c>
      <c r="V16" s="91">
        <v>53.8</v>
      </c>
      <c r="W16" s="91">
        <v>81.900000000000006</v>
      </c>
    </row>
    <row r="17" spans="1:23">
      <c r="A17" s="40"/>
      <c r="B17" s="40"/>
      <c r="C17" s="40"/>
      <c r="D17" s="40"/>
      <c r="E17" s="40"/>
      <c r="F17" s="40"/>
      <c r="G17" s="40"/>
      <c r="H17" s="40"/>
      <c r="I17" s="40"/>
      <c r="J17" s="31"/>
      <c r="K17" s="31"/>
      <c r="L17" s="37">
        <v>2005</v>
      </c>
      <c r="M17" s="37"/>
      <c r="N17" s="92">
        <v>41.834628571428574</v>
      </c>
      <c r="O17" s="92">
        <v>44.127000000000002</v>
      </c>
      <c r="P17" s="92">
        <v>48.2</v>
      </c>
      <c r="Q17" s="92">
        <v>30.7</v>
      </c>
      <c r="R17" s="92">
        <v>40.299999999999997</v>
      </c>
      <c r="S17" s="92">
        <v>31</v>
      </c>
      <c r="T17" s="92">
        <v>49.07</v>
      </c>
      <c r="U17" s="92">
        <v>39.4</v>
      </c>
      <c r="V17" s="92">
        <v>48.6</v>
      </c>
      <c r="W17" s="92">
        <v>67.900000000000006</v>
      </c>
    </row>
    <row r="18" spans="1:23" ht="12.75" customHeight="1">
      <c r="A18" s="40"/>
      <c r="B18" s="40"/>
      <c r="C18" s="40"/>
      <c r="D18" s="40"/>
      <c r="E18" s="40"/>
      <c r="F18" s="40"/>
      <c r="G18" s="40"/>
      <c r="H18" s="40"/>
      <c r="I18" s="40"/>
      <c r="J18" s="31"/>
      <c r="K18" s="31"/>
      <c r="L18" s="36">
        <v>2010</v>
      </c>
      <c r="M18" s="36"/>
      <c r="N18" s="91">
        <v>39.595914285714294</v>
      </c>
      <c r="O18" s="91">
        <v>42.322000000000003</v>
      </c>
      <c r="P18" s="91">
        <v>38.200000000000003</v>
      </c>
      <c r="Q18" s="91">
        <v>26.3</v>
      </c>
      <c r="R18" s="91">
        <v>35.5</v>
      </c>
      <c r="S18" s="91">
        <v>30.6</v>
      </c>
      <c r="T18" s="91">
        <v>47.131999999999998</v>
      </c>
      <c r="U18" s="91">
        <v>36.5</v>
      </c>
      <c r="V18" s="91">
        <v>40.6</v>
      </c>
      <c r="W18" s="91">
        <v>56.5</v>
      </c>
    </row>
    <row r="19" spans="1:23">
      <c r="A19" s="40"/>
      <c r="B19" s="40"/>
      <c r="C19" s="40"/>
      <c r="D19" s="40"/>
      <c r="E19" s="40"/>
      <c r="F19" s="40"/>
      <c r="G19" s="40"/>
      <c r="H19" s="40"/>
      <c r="I19" s="40"/>
      <c r="J19" s="31"/>
      <c r="K19" s="31"/>
      <c r="L19" s="37">
        <v>2015</v>
      </c>
      <c r="M19" s="37"/>
      <c r="N19" s="92">
        <v>38.498657142857148</v>
      </c>
      <c r="O19" s="92">
        <v>41.47</v>
      </c>
      <c r="P19" s="92">
        <v>34</v>
      </c>
      <c r="Q19" s="92">
        <v>24.9</v>
      </c>
      <c r="R19" s="92">
        <v>30.8</v>
      </c>
      <c r="S19" s="92">
        <v>31.3</v>
      </c>
      <c r="T19" s="92">
        <v>46.478999999999999</v>
      </c>
      <c r="U19" s="92">
        <v>33</v>
      </c>
      <c r="V19" s="92">
        <v>37</v>
      </c>
      <c r="W19" s="92">
        <v>48.7</v>
      </c>
    </row>
    <row r="20" spans="1:23" ht="12.75" customHeight="1">
      <c r="A20"/>
      <c r="B20"/>
      <c r="C20"/>
      <c r="D20"/>
      <c r="E20"/>
      <c r="F20"/>
      <c r="G20"/>
      <c r="H20"/>
      <c r="I20"/>
      <c r="J20" s="31"/>
      <c r="K20" s="31"/>
      <c r="L20" s="36">
        <v>2020</v>
      </c>
      <c r="M20" s="36"/>
      <c r="N20" s="91">
        <v>38.568314285714287</v>
      </c>
      <c r="O20" s="91">
        <v>43.006999999999998</v>
      </c>
      <c r="P20" s="91">
        <v>34.299999999999997</v>
      </c>
      <c r="Q20" s="91">
        <v>25.8</v>
      </c>
      <c r="R20" s="91">
        <v>27.7</v>
      </c>
      <c r="S20" s="91">
        <v>31.4</v>
      </c>
      <c r="T20" s="91">
        <v>45.399000000000001</v>
      </c>
      <c r="U20" s="91">
        <v>30.7</v>
      </c>
      <c r="V20" s="91">
        <v>34.5</v>
      </c>
      <c r="W20" s="91">
        <v>47.5</v>
      </c>
    </row>
    <row r="21" spans="1:23" ht="12.75" customHeight="1">
      <c r="A21"/>
      <c r="B21"/>
      <c r="C21"/>
      <c r="D21"/>
      <c r="E21"/>
      <c r="F21"/>
      <c r="G21"/>
      <c r="H21"/>
      <c r="I21"/>
      <c r="J21" s="39"/>
      <c r="K21" s="39"/>
      <c r="L21" s="37">
        <v>2025</v>
      </c>
      <c r="M21" s="37"/>
      <c r="N21" s="92">
        <v>38.846542857142857</v>
      </c>
      <c r="O21" s="92">
        <v>44.587000000000003</v>
      </c>
      <c r="P21" s="92">
        <v>34</v>
      </c>
      <c r="Q21" s="92">
        <v>29.3</v>
      </c>
      <c r="R21" s="92">
        <v>28.3</v>
      </c>
      <c r="S21" s="92">
        <v>31.3</v>
      </c>
      <c r="T21" s="92">
        <v>45.420999999999999</v>
      </c>
      <c r="U21" s="92">
        <v>29.6</v>
      </c>
      <c r="V21" s="92">
        <v>32.700000000000003</v>
      </c>
      <c r="W21" s="92">
        <v>47.3</v>
      </c>
    </row>
    <row r="22" spans="1:23" ht="12.75" customHeight="1">
      <c r="A22" s="144" t="s">
        <v>68</v>
      </c>
      <c r="B22" s="144"/>
      <c r="C22" s="144"/>
      <c r="D22" s="144"/>
      <c r="E22" s="144"/>
      <c r="F22" s="144"/>
      <c r="G22" s="144"/>
      <c r="H22" s="144"/>
      <c r="I22" s="144"/>
      <c r="J22" s="31"/>
      <c r="K22" s="31"/>
      <c r="L22" s="36">
        <v>2030</v>
      </c>
      <c r="M22" s="36"/>
      <c r="N22" s="91">
        <v>38.475199999999994</v>
      </c>
      <c r="O22" s="91">
        <v>44.683</v>
      </c>
      <c r="P22" s="91">
        <v>33.200000000000003</v>
      </c>
      <c r="Q22" s="91">
        <v>33.299999999999997</v>
      </c>
      <c r="R22" s="91">
        <v>30</v>
      </c>
      <c r="S22" s="91">
        <v>31.4</v>
      </c>
      <c r="T22" s="91">
        <v>45.052999999999997</v>
      </c>
      <c r="U22" s="91">
        <v>29.5</v>
      </c>
      <c r="V22" s="91">
        <v>31.6</v>
      </c>
      <c r="W22" s="91">
        <v>45.5</v>
      </c>
    </row>
    <row r="23" spans="1:23" ht="12.75" customHeight="1">
      <c r="A23" s="144"/>
      <c r="B23" s="144"/>
      <c r="C23" s="144"/>
      <c r="D23" s="144"/>
      <c r="E23" s="144"/>
      <c r="F23" s="144"/>
      <c r="G23" s="144"/>
      <c r="H23" s="144"/>
      <c r="I23" s="144"/>
      <c r="J23" s="31"/>
      <c r="K23" s="31"/>
      <c r="L23" s="37">
        <v>2035</v>
      </c>
      <c r="M23" s="37"/>
      <c r="N23" s="92">
        <v>38.113971428571425</v>
      </c>
      <c r="O23" s="92">
        <v>43.820999999999998</v>
      </c>
      <c r="P23" s="92">
        <v>32.299999999999997</v>
      </c>
      <c r="Q23" s="92">
        <v>32.799999999999997</v>
      </c>
      <c r="R23" s="92">
        <v>31.6</v>
      </c>
      <c r="S23" s="92">
        <v>32</v>
      </c>
      <c r="T23" s="92">
        <v>44.174999999999997</v>
      </c>
      <c r="U23" s="92">
        <v>29.6</v>
      </c>
      <c r="V23" s="92">
        <v>30.9</v>
      </c>
      <c r="W23" s="92">
        <v>42.7</v>
      </c>
    </row>
    <row r="24" spans="1:23" ht="12.75" customHeight="1">
      <c r="A24" s="144"/>
      <c r="B24" s="144"/>
      <c r="C24" s="144"/>
      <c r="D24" s="144"/>
      <c r="E24" s="144"/>
      <c r="F24" s="144"/>
      <c r="G24" s="144"/>
      <c r="H24" s="144"/>
      <c r="I24" s="144"/>
      <c r="J24" s="31"/>
      <c r="K24" s="31"/>
      <c r="L24" s="36">
        <v>2040</v>
      </c>
      <c r="M24" s="36"/>
      <c r="N24" s="91">
        <v>37.972285714285704</v>
      </c>
      <c r="O24" s="91">
        <v>42.655999999999999</v>
      </c>
      <c r="P24" s="91">
        <v>31.8</v>
      </c>
      <c r="Q24" s="91">
        <v>31.6</v>
      </c>
      <c r="R24" s="91">
        <v>32.5</v>
      </c>
      <c r="S24" s="91">
        <v>33.5</v>
      </c>
      <c r="T24" s="91">
        <v>43.887</v>
      </c>
      <c r="U24" s="91">
        <v>29.9</v>
      </c>
      <c r="V24" s="91">
        <v>31</v>
      </c>
      <c r="W24" s="91">
        <v>40.700000000000003</v>
      </c>
    </row>
    <row r="25" spans="1:23" ht="12.75" customHeight="1">
      <c r="A25" s="141" t="s">
        <v>79</v>
      </c>
      <c r="B25" s="141"/>
      <c r="C25" s="141"/>
      <c r="D25" s="141"/>
      <c r="E25" s="141"/>
      <c r="F25" s="141"/>
      <c r="G25" s="141"/>
      <c r="H25" s="141"/>
      <c r="I25" s="141"/>
      <c r="J25" s="38"/>
      <c r="K25" s="31"/>
      <c r="L25" s="37">
        <v>2045</v>
      </c>
      <c r="M25" s="37"/>
      <c r="N25" s="92">
        <v>38.163171428571424</v>
      </c>
      <c r="O25" s="92">
        <v>41.741</v>
      </c>
      <c r="P25" s="92">
        <v>32</v>
      </c>
      <c r="Q25" s="92">
        <v>31.4</v>
      </c>
      <c r="R25" s="92">
        <v>32.6</v>
      </c>
      <c r="S25" s="92">
        <v>34.700000000000003</v>
      </c>
      <c r="T25" s="92">
        <v>42.764000000000003</v>
      </c>
      <c r="U25" s="92">
        <v>30.1</v>
      </c>
      <c r="V25" s="92">
        <v>31.7</v>
      </c>
      <c r="W25" s="92">
        <v>40.1</v>
      </c>
    </row>
    <row r="26" spans="1:23" ht="12.75" customHeight="1">
      <c r="A26" s="141"/>
      <c r="B26" s="141"/>
      <c r="C26" s="141"/>
      <c r="D26" s="141"/>
      <c r="E26" s="141"/>
      <c r="F26" s="141"/>
      <c r="G26" s="141"/>
      <c r="H26" s="141"/>
      <c r="I26" s="141"/>
      <c r="J26" s="38"/>
      <c r="K26" s="31"/>
      <c r="L26" s="42">
        <v>2050</v>
      </c>
      <c r="M26" s="42"/>
      <c r="N26" s="93">
        <v>38.743828571428566</v>
      </c>
      <c r="O26" s="93">
        <v>42.057000000000002</v>
      </c>
      <c r="P26" s="93">
        <v>33.200000000000003</v>
      </c>
      <c r="Q26" s="93">
        <v>32.700000000000003</v>
      </c>
      <c r="R26" s="93">
        <v>32.5</v>
      </c>
      <c r="S26" s="93">
        <v>35.700000000000003</v>
      </c>
      <c r="T26" s="93">
        <v>41.844999999999999</v>
      </c>
      <c r="U26" s="93">
        <v>30</v>
      </c>
      <c r="V26" s="93">
        <v>32.299999999999997</v>
      </c>
      <c r="W26" s="93">
        <v>40.799999999999997</v>
      </c>
    </row>
    <row r="27" spans="1:23" ht="12.75" customHeight="1">
      <c r="A27" s="131"/>
      <c r="B27" s="131"/>
      <c r="C27" s="131"/>
      <c r="D27" s="131"/>
      <c r="E27" s="131"/>
      <c r="F27" s="131"/>
      <c r="G27" s="131"/>
      <c r="H27" s="131"/>
      <c r="I27" s="131"/>
      <c r="J27" s="38"/>
      <c r="K27" s="31"/>
      <c r="L27" s="52"/>
      <c r="M27" s="70"/>
      <c r="N27" s="35"/>
      <c r="O27" s="35"/>
      <c r="P27" s="35"/>
      <c r="Q27" s="35"/>
      <c r="R27" s="35"/>
      <c r="S27" s="35"/>
      <c r="T27" s="35"/>
      <c r="U27" s="35"/>
      <c r="V27" s="35"/>
      <c r="W27" s="32"/>
    </row>
    <row r="28" spans="1:23" ht="13.5">
      <c r="A28" s="58" t="s">
        <v>6</v>
      </c>
      <c r="B28" s="69"/>
      <c r="C28" s="69"/>
      <c r="D28" s="69"/>
      <c r="E28" s="69"/>
      <c r="F28" s="70"/>
      <c r="G28" s="70"/>
      <c r="H28" s="70"/>
      <c r="I28" s="70"/>
      <c r="J28" s="29"/>
      <c r="K28" s="29"/>
      <c r="N28" s="35"/>
      <c r="W28" s="29"/>
    </row>
    <row r="29" spans="1:23" ht="13.5">
      <c r="A29" s="60" t="s">
        <v>31</v>
      </c>
      <c r="B29" s="70"/>
      <c r="C29" s="70"/>
      <c r="D29" s="59"/>
      <c r="E29" s="70"/>
      <c r="F29" s="70"/>
      <c r="G29" s="70"/>
      <c r="H29" s="70"/>
      <c r="I29" s="70"/>
      <c r="J29" s="29"/>
      <c r="K29" s="29"/>
      <c r="N29" s="30"/>
      <c r="W29" s="29"/>
    </row>
    <row r="30" spans="1:23" ht="13.5">
      <c r="A30" s="130" t="s">
        <v>75</v>
      </c>
      <c r="B30" s="70"/>
      <c r="C30" s="70"/>
      <c r="D30" s="59"/>
      <c r="E30" s="70"/>
      <c r="F30" s="70"/>
      <c r="G30" s="70"/>
      <c r="H30" s="70"/>
      <c r="I30" s="70"/>
      <c r="J30" s="29"/>
      <c r="K30" s="29"/>
      <c r="N30" s="30"/>
      <c r="W30" s="29"/>
    </row>
    <row r="31" spans="1:23">
      <c r="A31" s="31"/>
      <c r="B31" s="31"/>
      <c r="C31" s="31"/>
      <c r="D31" s="31"/>
      <c r="E31" s="31"/>
      <c r="F31" s="31"/>
      <c r="G31" s="29"/>
      <c r="H31" s="29"/>
      <c r="I31" s="29"/>
      <c r="J31" s="29"/>
      <c r="K31" s="29"/>
      <c r="N31" s="30"/>
      <c r="W31" s="29"/>
    </row>
    <row r="32" spans="1:23">
      <c r="A32" s="29"/>
      <c r="B32" s="29"/>
      <c r="C32" s="29"/>
      <c r="D32" s="29"/>
      <c r="E32" s="29"/>
      <c r="F32" s="29"/>
      <c r="G32" s="29"/>
      <c r="H32" s="29"/>
      <c r="I32" s="29"/>
      <c r="N32" s="30"/>
    </row>
    <row r="33" spans="1:14">
      <c r="A33" s="29"/>
      <c r="B33" s="29"/>
      <c r="C33" s="29"/>
      <c r="D33" s="29"/>
      <c r="E33" s="29"/>
      <c r="F33" s="29"/>
      <c r="G33" s="29"/>
      <c r="H33" s="29"/>
      <c r="I33" s="29"/>
      <c r="N33" s="30"/>
    </row>
    <row r="34" spans="1:14">
      <c r="A34" s="29"/>
      <c r="B34" s="29"/>
      <c r="C34" s="29"/>
      <c r="D34" s="29"/>
      <c r="E34" s="29"/>
      <c r="F34" s="29"/>
      <c r="G34" s="29"/>
      <c r="H34" s="29"/>
      <c r="I34" s="29"/>
      <c r="N34" s="30"/>
    </row>
    <row r="35" spans="1:14">
      <c r="A35" s="29"/>
      <c r="B35" s="29"/>
      <c r="C35" s="29"/>
      <c r="D35" s="29"/>
      <c r="E35" s="29"/>
      <c r="F35" s="29"/>
      <c r="G35" s="29"/>
      <c r="H35" s="29"/>
      <c r="I35" s="29"/>
      <c r="N35" s="30"/>
    </row>
    <row r="36" spans="1:14">
      <c r="A36" s="29"/>
      <c r="B36" s="29"/>
      <c r="C36" s="29"/>
      <c r="D36" s="29"/>
      <c r="E36" s="29"/>
      <c r="F36" s="29"/>
      <c r="G36" s="29"/>
      <c r="H36" s="29"/>
      <c r="I36" s="29"/>
      <c r="N36" s="30"/>
    </row>
    <row r="37" spans="1:14">
      <c r="N37" s="30"/>
    </row>
    <row r="38" spans="1:14">
      <c r="N38" s="32"/>
    </row>
    <row r="39" spans="1:14">
      <c r="N39" s="31"/>
    </row>
    <row r="41" spans="1:14">
      <c r="N41" s="26"/>
    </row>
    <row r="42" spans="1:14">
      <c r="N42" s="30"/>
    </row>
    <row r="43" spans="1:14">
      <c r="N43" s="30"/>
    </row>
    <row r="44" spans="1:14">
      <c r="N44" s="30"/>
    </row>
    <row r="71" ht="12.75" customHeight="1"/>
  </sheetData>
  <mergeCells count="6">
    <mergeCell ref="A25:I26"/>
    <mergeCell ref="L3:W3"/>
    <mergeCell ref="L1:W2"/>
    <mergeCell ref="A22:I24"/>
    <mergeCell ref="A1:I2"/>
    <mergeCell ref="A3:I3"/>
  </mergeCells>
  <phoneticPr fontId="58" type="noConversion"/>
  <hyperlinks>
    <hyperlink ref="A29" r:id="rId1"/>
    <hyperlink ref="A30" r:id="rId2" display="OECD-32 average: OECD Family Database Indicator SF1.1"/>
  </hyperlinks>
  <pageMargins left="0.70866141732283472" right="0.70866141732283472" top="0.74803149606299213" bottom="0.74803149606299213" header="0.31496062992125984" footer="0.31496062992125984"/>
  <pageSetup paperSize="9" orientation="landscape" r:id="rId3"/>
  <headerFooter>
    <oddHeader>&amp;LOECD Family database (http://www.oecd.org/els/family/database.htm)</oddHead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I42"/>
  <sheetViews>
    <sheetView showGridLines="0" zoomScale="85" zoomScaleNormal="85" workbookViewId="0">
      <pane xSplit="4" ySplit="4" topLeftCell="E5" activePane="bottomRight" state="frozen"/>
      <selection activeCell="E37" sqref="E37"/>
      <selection pane="topRight" activeCell="E37" sqref="E37"/>
      <selection pane="bottomLeft" activeCell="E37" sqref="E37"/>
      <selection pane="bottomRight" activeCell="Z25" sqref="Z25"/>
    </sheetView>
  </sheetViews>
  <sheetFormatPr defaultRowHeight="12.75"/>
  <cols>
    <col min="1" max="1" width="14.7109375" style="1" customWidth="1"/>
    <col min="2" max="2" width="4.28515625" style="4" customWidth="1"/>
    <col min="3" max="3" width="2.5703125" style="4" customWidth="1"/>
    <col min="4" max="4" width="12" style="4" customWidth="1"/>
    <col min="5" max="30" width="7.28515625" style="3" customWidth="1"/>
    <col min="31" max="32" width="3.140625" style="3" customWidth="1"/>
    <col min="33" max="48" width="6" style="3" customWidth="1"/>
    <col min="49" max="58" width="5" style="3" bestFit="1" customWidth="1"/>
    <col min="59" max="60" width="5" style="3" customWidth="1"/>
    <col min="61" max="61" width="10" style="2" customWidth="1"/>
    <col min="62" max="16384" width="9.140625" style="1"/>
  </cols>
  <sheetData>
    <row r="1" spans="1:61">
      <c r="A1" s="151" t="s">
        <v>32</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72"/>
      <c r="AF1" s="95"/>
      <c r="AX1" s="2"/>
      <c r="AY1" s="1"/>
      <c r="AZ1" s="1"/>
      <c r="BA1" s="1"/>
      <c r="BB1" s="1"/>
      <c r="BC1" s="1"/>
      <c r="BD1" s="1"/>
      <c r="BE1" s="1"/>
      <c r="BF1" s="1"/>
      <c r="BG1" s="1"/>
      <c r="BH1" s="1"/>
      <c r="BI1" s="1"/>
    </row>
    <row r="2" spans="1:61" ht="13.5" thickBot="1">
      <c r="A2" s="152" t="s">
        <v>53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6"/>
      <c r="AF2" s="6"/>
      <c r="BI2" s="3"/>
    </row>
    <row r="3" spans="1:61">
      <c r="A3" s="23"/>
      <c r="B3" s="22"/>
      <c r="C3" s="148" t="s">
        <v>9</v>
      </c>
      <c r="D3" s="148"/>
      <c r="E3" s="145" t="s">
        <v>29</v>
      </c>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24"/>
      <c r="AF3" s="24"/>
      <c r="AG3" s="145" t="s">
        <v>39</v>
      </c>
      <c r="AH3" s="145"/>
      <c r="AI3" s="145"/>
      <c r="AJ3" s="145"/>
      <c r="AK3" s="145"/>
      <c r="AL3" s="145"/>
      <c r="AM3" s="145"/>
      <c r="AN3" s="145"/>
      <c r="AO3" s="145"/>
      <c r="AP3" s="145"/>
      <c r="AQ3" s="145"/>
      <c r="AR3" s="145"/>
      <c r="AS3" s="145"/>
      <c r="AT3" s="145"/>
      <c r="AU3" s="145"/>
      <c r="AV3" s="145"/>
      <c r="AW3" s="1"/>
      <c r="AX3" s="1"/>
      <c r="AY3" s="1"/>
      <c r="AZ3" s="1"/>
      <c r="BA3" s="1"/>
      <c r="BB3" s="1"/>
      <c r="BC3" s="1"/>
      <c r="BD3" s="1"/>
      <c r="BE3" s="1"/>
      <c r="BF3" s="1"/>
      <c r="BG3" s="1"/>
      <c r="BH3" s="1"/>
      <c r="BI3" s="1"/>
    </row>
    <row r="4" spans="1:61" ht="12.75" customHeight="1">
      <c r="A4" s="21" t="s">
        <v>5</v>
      </c>
      <c r="B4" s="20" t="s">
        <v>4</v>
      </c>
      <c r="C4" s="149"/>
      <c r="D4" s="149"/>
      <c r="E4" s="19">
        <v>1950</v>
      </c>
      <c r="F4" s="19">
        <v>1955</v>
      </c>
      <c r="G4" s="19">
        <v>1960</v>
      </c>
      <c r="H4" s="19">
        <v>1965</v>
      </c>
      <c r="I4" s="19">
        <v>1970</v>
      </c>
      <c r="J4" s="19">
        <v>1975</v>
      </c>
      <c r="K4" s="19">
        <v>1980</v>
      </c>
      <c r="L4" s="19">
        <v>1985</v>
      </c>
      <c r="M4" s="19">
        <v>1990</v>
      </c>
      <c r="N4" s="19">
        <v>1995</v>
      </c>
      <c r="O4" s="19">
        <v>2000</v>
      </c>
      <c r="P4" s="19">
        <v>2001</v>
      </c>
      <c r="Q4" s="19">
        <v>2002</v>
      </c>
      <c r="R4" s="19">
        <v>2003</v>
      </c>
      <c r="S4" s="19">
        <v>2004</v>
      </c>
      <c r="T4" s="19">
        <v>2005</v>
      </c>
      <c r="U4" s="19">
        <v>2006</v>
      </c>
      <c r="V4" s="19">
        <v>2007</v>
      </c>
      <c r="W4" s="19">
        <v>2008</v>
      </c>
      <c r="X4" s="19">
        <v>2009</v>
      </c>
      <c r="Y4" s="19">
        <v>2010</v>
      </c>
      <c r="Z4" s="19">
        <v>2011</v>
      </c>
      <c r="AA4" s="19">
        <v>2012</v>
      </c>
      <c r="AB4" s="19">
        <v>2013</v>
      </c>
      <c r="AC4" s="19">
        <v>2014</v>
      </c>
      <c r="AD4" s="19">
        <v>2015</v>
      </c>
      <c r="AE4" s="19"/>
      <c r="AF4" s="19"/>
      <c r="AG4" s="19">
        <v>2000</v>
      </c>
      <c r="AH4" s="19">
        <v>2001</v>
      </c>
      <c r="AI4" s="19">
        <v>2002</v>
      </c>
      <c r="AJ4" s="19">
        <v>2003</v>
      </c>
      <c r="AK4" s="19">
        <v>2004</v>
      </c>
      <c r="AL4" s="19">
        <v>2005</v>
      </c>
      <c r="AM4" s="19">
        <v>2006</v>
      </c>
      <c r="AN4" s="19">
        <v>2007</v>
      </c>
      <c r="AO4" s="19">
        <v>2008</v>
      </c>
      <c r="AP4" s="19">
        <v>2009</v>
      </c>
      <c r="AQ4" s="19">
        <v>2010</v>
      </c>
      <c r="AR4" s="19">
        <v>2011</v>
      </c>
      <c r="AS4" s="19">
        <v>2012</v>
      </c>
      <c r="AT4" s="19">
        <v>2013</v>
      </c>
      <c r="AU4" s="19">
        <v>2014</v>
      </c>
      <c r="AV4" s="19">
        <v>2015</v>
      </c>
      <c r="AW4" s="1"/>
      <c r="AX4" s="1"/>
      <c r="AY4" s="1"/>
      <c r="AZ4" s="1"/>
      <c r="BA4" s="1"/>
      <c r="BB4" s="1"/>
      <c r="BC4" s="1"/>
      <c r="BD4" s="1"/>
      <c r="BE4" s="1"/>
      <c r="BF4" s="1"/>
      <c r="BG4" s="1"/>
      <c r="BH4" s="1"/>
      <c r="BI4" s="1"/>
    </row>
    <row r="5" spans="1:61">
      <c r="A5" s="155" t="s">
        <v>60</v>
      </c>
      <c r="B5" s="155"/>
      <c r="C5" s="119" t="s">
        <v>17</v>
      </c>
      <c r="D5" s="119"/>
      <c r="E5" s="120">
        <v>3365.9199999999992</v>
      </c>
      <c r="F5" s="120">
        <v>3880.6900000000005</v>
      </c>
      <c r="G5" s="120">
        <v>4545.402000000001</v>
      </c>
      <c r="H5" s="120">
        <v>5196.8630000000012</v>
      </c>
      <c r="I5" s="120">
        <v>5997.5219999999999</v>
      </c>
      <c r="J5" s="120">
        <v>6215.5889999999999</v>
      </c>
      <c r="K5" s="120">
        <v>6291.5109999999986</v>
      </c>
      <c r="L5" s="120">
        <v>6379.5350000000008</v>
      </c>
      <c r="M5" s="120">
        <v>6530.7139999999999</v>
      </c>
      <c r="N5" s="120">
        <v>6604.94</v>
      </c>
      <c r="O5" s="120">
        <v>6557.3709999999992</v>
      </c>
      <c r="P5" s="120">
        <v>6588.6389999999992</v>
      </c>
      <c r="Q5" s="120">
        <v>6633.1759999999995</v>
      </c>
      <c r="R5" s="120">
        <v>6689.0089999999982</v>
      </c>
      <c r="S5" s="120">
        <v>6752.3620000000001</v>
      </c>
      <c r="T5" s="120">
        <v>6821.875</v>
      </c>
      <c r="U5" s="120">
        <v>6935.1539999999995</v>
      </c>
      <c r="V5" s="120">
        <v>7048.871000000001</v>
      </c>
      <c r="W5" s="120">
        <v>7157.3520000000017</v>
      </c>
      <c r="X5" s="120">
        <v>7252.5359999999991</v>
      </c>
      <c r="Y5" s="120">
        <v>7327.8969999999999</v>
      </c>
      <c r="Z5" s="120">
        <v>7421.3119999999999</v>
      </c>
      <c r="AA5" s="120">
        <v>7491.8390000000009</v>
      </c>
      <c r="AB5" s="120">
        <v>7546.755000000001</v>
      </c>
      <c r="AC5" s="120">
        <v>7597.2349999999997</v>
      </c>
      <c r="AD5" s="120">
        <v>7648.6929999999993</v>
      </c>
      <c r="AE5" s="120"/>
      <c r="AF5" s="120"/>
      <c r="AG5" s="120">
        <f>O5/$O5*100</f>
        <v>100</v>
      </c>
      <c r="AH5" s="120">
        <f t="shared" ref="AH5:AV7" si="0">P5/$O5*100</f>
        <v>100.47683743988254</v>
      </c>
      <c r="AI5" s="120">
        <f t="shared" si="0"/>
        <v>101.1560273164352</v>
      </c>
      <c r="AJ5" s="120">
        <f t="shared" si="0"/>
        <v>102.00748135190155</v>
      </c>
      <c r="AK5" s="120">
        <f t="shared" si="0"/>
        <v>102.97361549316031</v>
      </c>
      <c r="AL5" s="120">
        <f t="shared" si="0"/>
        <v>104.03368972107879</v>
      </c>
      <c r="AM5" s="120">
        <f t="shared" si="0"/>
        <v>105.76119606470338</v>
      </c>
      <c r="AN5" s="120">
        <f t="shared" si="0"/>
        <v>107.49538191448984</v>
      </c>
      <c r="AO5" s="120">
        <f t="shared" si="0"/>
        <v>109.14971869061554</v>
      </c>
      <c r="AP5" s="120">
        <f t="shared" si="0"/>
        <v>110.60127602967714</v>
      </c>
      <c r="AQ5" s="120">
        <f t="shared" si="0"/>
        <v>111.7505323398661</v>
      </c>
      <c r="AR5" s="120">
        <f t="shared" si="0"/>
        <v>113.17511240404122</v>
      </c>
      <c r="AS5" s="120">
        <f t="shared" si="0"/>
        <v>114.2506501462248</v>
      </c>
      <c r="AT5" s="120">
        <f t="shared" si="0"/>
        <v>115.08811991879067</v>
      </c>
      <c r="AU5" s="120">
        <f t="shared" si="0"/>
        <v>115.85794062895023</v>
      </c>
      <c r="AV5" s="120">
        <f t="shared" si="0"/>
        <v>116.64267585286848</v>
      </c>
      <c r="AW5" s="1"/>
      <c r="AX5" s="1"/>
      <c r="AY5" s="1"/>
      <c r="AZ5" s="1"/>
      <c r="BA5" s="1"/>
      <c r="BB5" s="1"/>
      <c r="BC5" s="1"/>
      <c r="BD5" s="1"/>
      <c r="BE5" s="1"/>
      <c r="BF5" s="1"/>
      <c r="BG5" s="1"/>
      <c r="BH5" s="1"/>
      <c r="BI5" s="1"/>
    </row>
    <row r="6" spans="1:61">
      <c r="A6" s="147"/>
      <c r="B6" s="147"/>
      <c r="C6" s="7" t="s">
        <v>16</v>
      </c>
      <c r="D6" s="7" t="s">
        <v>18</v>
      </c>
      <c r="E6" s="79">
        <v>2175.2129999999997</v>
      </c>
      <c r="F6" s="79">
        <v>2671.578</v>
      </c>
      <c r="G6" s="79">
        <v>3106.4400000000005</v>
      </c>
      <c r="H6" s="79">
        <v>3365.1040000000003</v>
      </c>
      <c r="I6" s="79">
        <v>3747.2890000000002</v>
      </c>
      <c r="J6" s="79">
        <v>3815.1819999999993</v>
      </c>
      <c r="K6" s="79">
        <v>3714.973</v>
      </c>
      <c r="L6" s="79">
        <v>3721.5480000000007</v>
      </c>
      <c r="M6" s="79">
        <v>3766.5329999999999</v>
      </c>
      <c r="N6" s="79">
        <v>3901.0129999999999</v>
      </c>
      <c r="O6" s="79">
        <v>3982.1219999999989</v>
      </c>
      <c r="P6" s="79">
        <v>3981.3089999999997</v>
      </c>
      <c r="Q6" s="79">
        <v>3981.4169999999995</v>
      </c>
      <c r="R6" s="79">
        <v>3984.5629999999996</v>
      </c>
      <c r="S6" s="79">
        <v>3993.5650000000001</v>
      </c>
      <c r="T6" s="79">
        <v>4012.3649999999998</v>
      </c>
      <c r="U6" s="79">
        <v>4032.6089999999995</v>
      </c>
      <c r="V6" s="79">
        <v>4065.9939999999997</v>
      </c>
      <c r="W6" s="79">
        <v>4112.1890000000003</v>
      </c>
      <c r="X6" s="79">
        <v>4163.6570000000002</v>
      </c>
      <c r="Y6" s="79">
        <v>4212.6409999999996</v>
      </c>
      <c r="Z6" s="79">
        <v>4278.8230000000003</v>
      </c>
      <c r="AA6" s="79">
        <v>4328.2800000000007</v>
      </c>
      <c r="AB6" s="79">
        <v>4370.9440000000013</v>
      </c>
      <c r="AC6" s="79">
        <v>4420.1180000000004</v>
      </c>
      <c r="AD6" s="79">
        <v>4481.74</v>
      </c>
      <c r="AE6" s="79"/>
      <c r="AF6" s="79"/>
      <c r="AG6" s="79">
        <f t="shared" ref="AG6:AG7" si="1">O6/$O6*100</f>
        <v>100</v>
      </c>
      <c r="AH6" s="79">
        <f t="shared" si="0"/>
        <v>99.979583749568718</v>
      </c>
      <c r="AI6" s="79">
        <f t="shared" si="0"/>
        <v>99.982295871397213</v>
      </c>
      <c r="AJ6" s="79">
        <f t="shared" si="0"/>
        <v>100.06129897577223</v>
      </c>
      <c r="AK6" s="79">
        <f t="shared" si="0"/>
        <v>100.28735935262658</v>
      </c>
      <c r="AL6" s="79">
        <f t="shared" si="0"/>
        <v>100.759469448701</v>
      </c>
      <c r="AM6" s="79">
        <f t="shared" si="0"/>
        <v>101.26784161811217</v>
      </c>
      <c r="AN6" s="79">
        <f t="shared" si="0"/>
        <v>102.10621372223154</v>
      </c>
      <c r="AO6" s="79">
        <f t="shared" si="0"/>
        <v>103.26627360989949</v>
      </c>
      <c r="AP6" s="79">
        <f t="shared" si="0"/>
        <v>104.55875033462061</v>
      </c>
      <c r="AQ6" s="79">
        <f t="shared" si="0"/>
        <v>105.78884825728596</v>
      </c>
      <c r="AR6" s="79">
        <f t="shared" si="0"/>
        <v>107.4508264689028</v>
      </c>
      <c r="AS6" s="79">
        <f t="shared" si="0"/>
        <v>108.69280248068746</v>
      </c>
      <c r="AT6" s="79">
        <f t="shared" si="0"/>
        <v>109.76419105190655</v>
      </c>
      <c r="AU6" s="79">
        <f t="shared" si="0"/>
        <v>110.99906030001094</v>
      </c>
      <c r="AV6" s="79">
        <f t="shared" si="0"/>
        <v>112.54652670109056</v>
      </c>
      <c r="AW6" s="1"/>
      <c r="AX6" s="1"/>
      <c r="AY6" s="1"/>
      <c r="AZ6" s="1"/>
      <c r="BA6" s="1"/>
      <c r="BB6" s="1"/>
      <c r="BC6" s="1"/>
      <c r="BD6" s="1"/>
      <c r="BE6" s="1"/>
      <c r="BF6" s="1"/>
      <c r="BG6" s="1"/>
      <c r="BH6" s="1"/>
      <c r="BI6" s="1"/>
    </row>
    <row r="7" spans="1:61">
      <c r="A7" s="147"/>
      <c r="B7" s="147"/>
      <c r="C7" s="17" t="s">
        <v>16</v>
      </c>
      <c r="D7" s="17" t="s">
        <v>19</v>
      </c>
      <c r="E7" s="78">
        <v>1190.7070000000001</v>
      </c>
      <c r="F7" s="78">
        <v>1209.1120000000001</v>
      </c>
      <c r="G7" s="78">
        <v>1438.962</v>
      </c>
      <c r="H7" s="78">
        <v>1831.759</v>
      </c>
      <c r="I7" s="78">
        <v>2250.2330000000006</v>
      </c>
      <c r="J7" s="78">
        <v>2400.4070000000006</v>
      </c>
      <c r="K7" s="78">
        <v>2576.5379999999991</v>
      </c>
      <c r="L7" s="78">
        <v>2657.987000000001</v>
      </c>
      <c r="M7" s="78">
        <v>2764.1809999999987</v>
      </c>
      <c r="N7" s="78">
        <v>2703.9270000000001</v>
      </c>
      <c r="O7" s="78">
        <v>2575.2489999999998</v>
      </c>
      <c r="P7" s="78">
        <v>2607.33</v>
      </c>
      <c r="Q7" s="78">
        <v>2651.759</v>
      </c>
      <c r="R7" s="78">
        <v>2704.4459999999999</v>
      </c>
      <c r="S7" s="78">
        <v>2758.7970000000023</v>
      </c>
      <c r="T7" s="78">
        <v>2809.5099999999998</v>
      </c>
      <c r="U7" s="78">
        <v>2902.5450000000001</v>
      </c>
      <c r="V7" s="78">
        <v>2982.8770000000013</v>
      </c>
      <c r="W7" s="78">
        <v>3045.1630000000009</v>
      </c>
      <c r="X7" s="78">
        <v>3088.878999999999</v>
      </c>
      <c r="Y7" s="78">
        <v>3115.2559999999999</v>
      </c>
      <c r="Z7" s="78">
        <v>3142.4889999999991</v>
      </c>
      <c r="AA7" s="78">
        <v>3163.5590000000011</v>
      </c>
      <c r="AB7" s="78">
        <v>3175.8109999999997</v>
      </c>
      <c r="AC7" s="78">
        <v>3177.1169999999984</v>
      </c>
      <c r="AD7" s="78">
        <v>3166.953</v>
      </c>
      <c r="AE7" s="78"/>
      <c r="AF7" s="78"/>
      <c r="AG7" s="78">
        <f t="shared" si="1"/>
        <v>100</v>
      </c>
      <c r="AH7" s="78">
        <f t="shared" si="0"/>
        <v>101.24574361547177</v>
      </c>
      <c r="AI7" s="78">
        <f t="shared" si="0"/>
        <v>102.9709748455392</v>
      </c>
      <c r="AJ7" s="78">
        <f t="shared" si="0"/>
        <v>105.0168740964466</v>
      </c>
      <c r="AK7" s="78">
        <f t="shared" si="0"/>
        <v>107.12738845835888</v>
      </c>
      <c r="AL7" s="78">
        <f t="shared" si="0"/>
        <v>109.096634927341</v>
      </c>
      <c r="AM7" s="78">
        <f t="shared" si="0"/>
        <v>112.70929529532874</v>
      </c>
      <c r="AN7" s="78">
        <f t="shared" si="0"/>
        <v>115.82868297395714</v>
      </c>
      <c r="AO7" s="78">
        <f t="shared" si="0"/>
        <v>118.24732288023414</v>
      </c>
      <c r="AP7" s="78">
        <f t="shared" si="0"/>
        <v>119.94486746718469</v>
      </c>
      <c r="AQ7" s="78">
        <f t="shared" si="0"/>
        <v>120.96911793772176</v>
      </c>
      <c r="AR7" s="78">
        <f t="shared" si="0"/>
        <v>122.02660791247757</v>
      </c>
      <c r="AS7" s="78">
        <f t="shared" si="0"/>
        <v>122.84478122309733</v>
      </c>
      <c r="AT7" s="78">
        <f t="shared" si="0"/>
        <v>123.3205410428273</v>
      </c>
      <c r="AU7" s="78">
        <f t="shared" si="0"/>
        <v>123.37125458547887</v>
      </c>
      <c r="AV7" s="78">
        <f t="shared" si="0"/>
        <v>122.976574304077</v>
      </c>
      <c r="AW7" s="1"/>
      <c r="AX7" s="1"/>
      <c r="AY7" s="1"/>
      <c r="AZ7" s="1"/>
      <c r="BA7" s="1"/>
      <c r="BB7" s="1"/>
      <c r="BC7" s="1"/>
      <c r="BD7" s="1"/>
      <c r="BE7" s="1"/>
      <c r="BF7" s="1"/>
      <c r="BG7" s="1"/>
      <c r="BH7" s="1"/>
      <c r="BI7" s="1"/>
    </row>
    <row r="8" spans="1:61" s="2" customFormat="1">
      <c r="A8" s="146" t="s">
        <v>44</v>
      </c>
      <c r="B8" s="146"/>
      <c r="C8" s="55" t="s">
        <v>17</v>
      </c>
      <c r="D8" s="55"/>
      <c r="E8" s="90">
        <v>283916</v>
      </c>
      <c r="F8" s="90">
        <v>329281</v>
      </c>
      <c r="G8" s="90">
        <v>362546</v>
      </c>
      <c r="H8" s="90">
        <v>410272</v>
      </c>
      <c r="I8" s="90">
        <v>485062</v>
      </c>
      <c r="J8" s="90">
        <v>540284</v>
      </c>
      <c r="K8" s="90">
        <v>546334</v>
      </c>
      <c r="L8" s="90">
        <v>560384</v>
      </c>
      <c r="M8" s="90">
        <v>584969</v>
      </c>
      <c r="N8" s="90">
        <v>561912</v>
      </c>
      <c r="O8" s="90">
        <v>517218</v>
      </c>
      <c r="P8" s="90">
        <v>511143</v>
      </c>
      <c r="Q8" s="90">
        <v>506281</v>
      </c>
      <c r="R8" s="90">
        <v>502066</v>
      </c>
      <c r="S8" s="90">
        <v>497985</v>
      </c>
      <c r="T8" s="90">
        <v>493641</v>
      </c>
      <c r="U8" s="90">
        <v>490788</v>
      </c>
      <c r="V8" s="90">
        <v>487098</v>
      </c>
      <c r="W8" s="90">
        <v>482571</v>
      </c>
      <c r="X8" s="90">
        <v>476966</v>
      </c>
      <c r="Y8" s="90">
        <v>470064</v>
      </c>
      <c r="Z8" s="90">
        <v>461609</v>
      </c>
      <c r="AA8" s="90">
        <v>451760</v>
      </c>
      <c r="AB8" s="90">
        <v>441278</v>
      </c>
      <c r="AC8" s="90">
        <v>431188</v>
      </c>
      <c r="AD8" s="90">
        <v>422184</v>
      </c>
      <c r="AE8" s="90"/>
      <c r="AF8" s="90"/>
      <c r="AG8" s="90">
        <f t="shared" ref="AG8:AV13" si="2">O8/$O8*100</f>
        <v>100</v>
      </c>
      <c r="AH8" s="90">
        <f t="shared" si="2"/>
        <v>98.825446910200341</v>
      </c>
      <c r="AI8" s="90">
        <f t="shared" si="2"/>
        <v>97.885417754215823</v>
      </c>
      <c r="AJ8" s="90">
        <f t="shared" si="2"/>
        <v>97.070480919070874</v>
      </c>
      <c r="AK8" s="90">
        <f t="shared" si="2"/>
        <v>96.281451921626854</v>
      </c>
      <c r="AL8" s="90">
        <f t="shared" si="2"/>
        <v>95.441573959142957</v>
      </c>
      <c r="AM8" s="90">
        <f t="shared" si="2"/>
        <v>94.889969026600014</v>
      </c>
      <c r="AN8" s="90">
        <f t="shared" si="2"/>
        <v>94.176536779462424</v>
      </c>
      <c r="AO8" s="90">
        <f t="shared" si="2"/>
        <v>93.301277217730245</v>
      </c>
      <c r="AP8" s="90">
        <f t="shared" si="2"/>
        <v>92.217594901956232</v>
      </c>
      <c r="AQ8" s="90">
        <f t="shared" si="2"/>
        <v>90.883147918285914</v>
      </c>
      <c r="AR8" s="90">
        <f t="shared" si="2"/>
        <v>89.248440696186137</v>
      </c>
      <c r="AS8" s="90">
        <f t="shared" si="2"/>
        <v>87.344214625167723</v>
      </c>
      <c r="AT8" s="90">
        <f t="shared" si="2"/>
        <v>85.317603022323269</v>
      </c>
      <c r="AU8" s="90">
        <f t="shared" si="2"/>
        <v>83.366781511857667</v>
      </c>
      <c r="AV8" s="90">
        <f t="shared" si="2"/>
        <v>81.625929492013043</v>
      </c>
      <c r="AW8" s="3"/>
      <c r="AX8" s="3"/>
      <c r="AY8" s="3"/>
      <c r="AZ8" s="3"/>
      <c r="BA8" s="3"/>
      <c r="BB8" s="3"/>
      <c r="BC8" s="3"/>
      <c r="BD8" s="3"/>
      <c r="BE8" s="3"/>
      <c r="BF8" s="3"/>
      <c r="BG8" s="3"/>
    </row>
    <row r="9" spans="1:61" s="9" customFormat="1">
      <c r="A9" s="147"/>
      <c r="B9" s="147"/>
      <c r="C9" s="7" t="s">
        <v>16</v>
      </c>
      <c r="D9" s="7" t="s">
        <v>18</v>
      </c>
      <c r="E9" s="79">
        <v>186862</v>
      </c>
      <c r="F9" s="79">
        <v>226214</v>
      </c>
      <c r="G9" s="79">
        <v>257492</v>
      </c>
      <c r="H9" s="79">
        <v>291797</v>
      </c>
      <c r="I9" s="79">
        <v>328854</v>
      </c>
      <c r="J9" s="79">
        <v>363572</v>
      </c>
      <c r="K9" s="79">
        <v>353939</v>
      </c>
      <c r="L9" s="79">
        <v>325593</v>
      </c>
      <c r="M9" s="79">
        <v>333012</v>
      </c>
      <c r="N9" s="79">
        <v>341417</v>
      </c>
      <c r="O9" s="79">
        <v>318321</v>
      </c>
      <c r="P9" s="79">
        <v>309130</v>
      </c>
      <c r="Q9" s="79">
        <v>297931</v>
      </c>
      <c r="R9" s="79">
        <v>285414</v>
      </c>
      <c r="S9" s="79">
        <v>273183</v>
      </c>
      <c r="T9" s="79">
        <v>262284</v>
      </c>
      <c r="U9" s="79">
        <v>254665</v>
      </c>
      <c r="V9" s="79">
        <v>247340</v>
      </c>
      <c r="W9" s="79">
        <v>241051</v>
      </c>
      <c r="X9" s="79">
        <v>236391</v>
      </c>
      <c r="Y9" s="79">
        <v>233529</v>
      </c>
      <c r="Z9" s="79">
        <v>231892</v>
      </c>
      <c r="AA9" s="79">
        <v>232141</v>
      </c>
      <c r="AB9" s="79">
        <v>233729</v>
      </c>
      <c r="AC9" s="79">
        <v>235609</v>
      </c>
      <c r="AD9" s="79">
        <v>237115</v>
      </c>
      <c r="AE9" s="79"/>
      <c r="AF9" s="79"/>
      <c r="AG9" s="79">
        <f t="shared" si="2"/>
        <v>100</v>
      </c>
      <c r="AH9" s="79">
        <f t="shared" si="2"/>
        <v>97.112663003697534</v>
      </c>
      <c r="AI9" s="79">
        <f t="shared" si="2"/>
        <v>93.594516227330274</v>
      </c>
      <c r="AJ9" s="79">
        <f t="shared" si="2"/>
        <v>89.6623219957213</v>
      </c>
      <c r="AK9" s="79">
        <f t="shared" si="2"/>
        <v>85.819974177009996</v>
      </c>
      <c r="AL9" s="79">
        <f t="shared" si="2"/>
        <v>82.396071889696259</v>
      </c>
      <c r="AM9" s="79">
        <f t="shared" si="2"/>
        <v>80.002576016034126</v>
      </c>
      <c r="AN9" s="79">
        <f t="shared" si="2"/>
        <v>77.701439741644435</v>
      </c>
      <c r="AO9" s="79">
        <f t="shared" si="2"/>
        <v>75.72576110278618</v>
      </c>
      <c r="AP9" s="79">
        <f t="shared" si="2"/>
        <v>74.261830039488444</v>
      </c>
      <c r="AQ9" s="79">
        <f t="shared" si="2"/>
        <v>73.362737613918029</v>
      </c>
      <c r="AR9" s="79">
        <f t="shared" si="2"/>
        <v>72.848476851982753</v>
      </c>
      <c r="AS9" s="79">
        <f t="shared" si="2"/>
        <v>72.926699777897156</v>
      </c>
      <c r="AT9" s="79">
        <f t="shared" si="2"/>
        <v>73.425567273287029</v>
      </c>
      <c r="AU9" s="79">
        <f t="shared" si="2"/>
        <v>74.016166071355656</v>
      </c>
      <c r="AV9" s="79">
        <f t="shared" si="2"/>
        <v>74.489273406404223</v>
      </c>
      <c r="AW9" s="10"/>
      <c r="AX9" s="10"/>
      <c r="AY9" s="10"/>
      <c r="AZ9" s="10"/>
      <c r="BA9" s="10"/>
      <c r="BB9" s="10"/>
      <c r="BC9" s="10"/>
      <c r="BD9" s="10"/>
      <c r="BE9" s="10"/>
      <c r="BF9" s="10"/>
      <c r="BG9" s="10"/>
    </row>
    <row r="10" spans="1:61" s="2" customFormat="1">
      <c r="A10" s="147"/>
      <c r="B10" s="147"/>
      <c r="C10" s="17" t="s">
        <v>16</v>
      </c>
      <c r="D10" s="17" t="s">
        <v>19</v>
      </c>
      <c r="E10" s="78">
        <v>97054</v>
      </c>
      <c r="F10" s="78">
        <v>103067</v>
      </c>
      <c r="G10" s="78">
        <v>105054</v>
      </c>
      <c r="H10" s="78">
        <v>118475</v>
      </c>
      <c r="I10" s="78">
        <v>156208</v>
      </c>
      <c r="J10" s="78">
        <v>176712</v>
      </c>
      <c r="K10" s="78">
        <v>192395</v>
      </c>
      <c r="L10" s="78">
        <v>234791</v>
      </c>
      <c r="M10" s="78">
        <v>251957</v>
      </c>
      <c r="N10" s="78">
        <v>220495</v>
      </c>
      <c r="O10" s="78">
        <v>198897</v>
      </c>
      <c r="P10" s="78">
        <v>202013</v>
      </c>
      <c r="Q10" s="78">
        <v>208350</v>
      </c>
      <c r="R10" s="78">
        <v>216652</v>
      </c>
      <c r="S10" s="78">
        <v>224802</v>
      </c>
      <c r="T10" s="78">
        <v>231357</v>
      </c>
      <c r="U10" s="78">
        <v>236123</v>
      </c>
      <c r="V10" s="78">
        <v>239758</v>
      </c>
      <c r="W10" s="78">
        <v>241520</v>
      </c>
      <c r="X10" s="78">
        <v>240575</v>
      </c>
      <c r="Y10" s="78">
        <v>236535</v>
      </c>
      <c r="Z10" s="78">
        <v>229717</v>
      </c>
      <c r="AA10" s="78">
        <v>219619</v>
      </c>
      <c r="AB10" s="78">
        <v>207549</v>
      </c>
      <c r="AC10" s="78">
        <v>195579</v>
      </c>
      <c r="AD10" s="78">
        <v>185069</v>
      </c>
      <c r="AE10" s="78"/>
      <c r="AF10" s="78"/>
      <c r="AG10" s="78">
        <f t="shared" si="2"/>
        <v>100</v>
      </c>
      <c r="AH10" s="78">
        <f t="shared" si="2"/>
        <v>101.5666400197087</v>
      </c>
      <c r="AI10" s="78">
        <f t="shared" si="2"/>
        <v>104.75271120228058</v>
      </c>
      <c r="AJ10" s="78">
        <f t="shared" si="2"/>
        <v>108.92673092102947</v>
      </c>
      <c r="AK10" s="78">
        <f t="shared" si="2"/>
        <v>113.02432917540234</v>
      </c>
      <c r="AL10" s="78">
        <f t="shared" si="2"/>
        <v>116.3200048266188</v>
      </c>
      <c r="AM10" s="78">
        <f t="shared" si="2"/>
        <v>118.71621995304102</v>
      </c>
      <c r="AN10" s="78">
        <f t="shared" si="2"/>
        <v>120.54379905177051</v>
      </c>
      <c r="AO10" s="78">
        <f t="shared" si="2"/>
        <v>121.42968471118216</v>
      </c>
      <c r="AP10" s="78">
        <f t="shared" si="2"/>
        <v>120.95456442279169</v>
      </c>
      <c r="AQ10" s="78">
        <f t="shared" si="2"/>
        <v>118.92336234332343</v>
      </c>
      <c r="AR10" s="78">
        <f t="shared" si="2"/>
        <v>115.49545744782475</v>
      </c>
      <c r="AS10" s="78">
        <f t="shared" si="2"/>
        <v>110.41845779473798</v>
      </c>
      <c r="AT10" s="78">
        <f t="shared" si="2"/>
        <v>104.34999019593056</v>
      </c>
      <c r="AU10" s="78">
        <f t="shared" si="2"/>
        <v>98.331799876317888</v>
      </c>
      <c r="AV10" s="78">
        <f t="shared" si="2"/>
        <v>93.047657832948715</v>
      </c>
      <c r="AW10" s="1"/>
      <c r="AX10" s="1"/>
      <c r="AY10" s="1"/>
      <c r="AZ10" s="1"/>
      <c r="BA10" s="1"/>
      <c r="BB10" s="1"/>
      <c r="BC10" s="1"/>
      <c r="BD10" s="1"/>
      <c r="BE10" s="1"/>
      <c r="BF10" s="1"/>
      <c r="BG10" s="1"/>
    </row>
    <row r="11" spans="1:61" s="2" customFormat="1">
      <c r="A11" s="146" t="s">
        <v>58</v>
      </c>
      <c r="B11" s="146"/>
      <c r="C11" s="55" t="s">
        <v>17</v>
      </c>
      <c r="D11" s="55"/>
      <c r="E11" s="90">
        <v>1047</v>
      </c>
      <c r="F11" s="90">
        <v>1291</v>
      </c>
      <c r="G11" s="90">
        <v>1613</v>
      </c>
      <c r="H11" s="90">
        <v>2055</v>
      </c>
      <c r="I11" s="90">
        <v>2247</v>
      </c>
      <c r="J11" s="90">
        <v>2333</v>
      </c>
      <c r="K11" s="90">
        <v>2522</v>
      </c>
      <c r="L11" s="90">
        <v>2297</v>
      </c>
      <c r="M11" s="90">
        <v>2169</v>
      </c>
      <c r="N11" s="90">
        <v>2066</v>
      </c>
      <c r="O11" s="90">
        <v>2070</v>
      </c>
      <c r="P11" s="90">
        <v>2054</v>
      </c>
      <c r="Q11" s="90">
        <v>2023</v>
      </c>
      <c r="R11" s="90">
        <v>1979</v>
      </c>
      <c r="S11" s="90">
        <v>1932</v>
      </c>
      <c r="T11" s="90">
        <v>1884</v>
      </c>
      <c r="U11" s="90">
        <v>1845</v>
      </c>
      <c r="V11" s="90">
        <v>1807</v>
      </c>
      <c r="W11" s="90">
        <v>1774</v>
      </c>
      <c r="X11" s="90">
        <v>1746</v>
      </c>
      <c r="Y11" s="90">
        <v>1725</v>
      </c>
      <c r="Z11" s="90">
        <v>1706</v>
      </c>
      <c r="AA11" s="90">
        <v>1699</v>
      </c>
      <c r="AB11" s="90">
        <v>1700</v>
      </c>
      <c r="AC11" s="90">
        <v>1698</v>
      </c>
      <c r="AD11" s="90">
        <v>1688</v>
      </c>
      <c r="AE11" s="90"/>
      <c r="AF11" s="90"/>
      <c r="AG11" s="90">
        <f t="shared" si="2"/>
        <v>100</v>
      </c>
      <c r="AH11" s="90">
        <f t="shared" si="2"/>
        <v>99.227053140096615</v>
      </c>
      <c r="AI11" s="90">
        <f t="shared" si="2"/>
        <v>97.729468599033822</v>
      </c>
      <c r="AJ11" s="90">
        <f t="shared" si="2"/>
        <v>95.60386473429952</v>
      </c>
      <c r="AK11" s="90">
        <f t="shared" si="2"/>
        <v>93.333333333333329</v>
      </c>
      <c r="AL11" s="90">
        <f t="shared" si="2"/>
        <v>91.014492753623188</v>
      </c>
      <c r="AM11" s="90">
        <f t="shared" si="2"/>
        <v>89.130434782608688</v>
      </c>
      <c r="AN11" s="90">
        <f t="shared" si="2"/>
        <v>87.294685990338166</v>
      </c>
      <c r="AO11" s="90">
        <f t="shared" si="2"/>
        <v>85.700483091787433</v>
      </c>
      <c r="AP11" s="90">
        <f t="shared" si="2"/>
        <v>84.34782608695653</v>
      </c>
      <c r="AQ11" s="90">
        <f t="shared" si="2"/>
        <v>83.333333333333343</v>
      </c>
      <c r="AR11" s="90">
        <f t="shared" si="2"/>
        <v>82.415458937198068</v>
      </c>
      <c r="AS11" s="90">
        <f t="shared" si="2"/>
        <v>82.077294685990339</v>
      </c>
      <c r="AT11" s="90">
        <f t="shared" si="2"/>
        <v>82.125603864734302</v>
      </c>
      <c r="AU11" s="90">
        <f t="shared" si="2"/>
        <v>82.028985507246375</v>
      </c>
      <c r="AV11" s="90">
        <f t="shared" si="2"/>
        <v>81.545893719806756</v>
      </c>
      <c r="AW11" s="3"/>
      <c r="AX11" s="3"/>
      <c r="AY11" s="3"/>
      <c r="AZ11" s="3"/>
      <c r="BA11" s="3"/>
      <c r="BB11" s="3"/>
      <c r="BC11" s="3"/>
      <c r="BD11" s="3"/>
      <c r="BE11" s="3"/>
      <c r="BF11" s="3"/>
      <c r="BG11" s="3"/>
    </row>
    <row r="12" spans="1:61" s="9" customFormat="1">
      <c r="A12" s="147"/>
      <c r="B12" s="147"/>
      <c r="C12" s="7" t="s">
        <v>16</v>
      </c>
      <c r="D12" s="7" t="s">
        <v>18</v>
      </c>
      <c r="E12" s="79">
        <v>599</v>
      </c>
      <c r="F12" s="79">
        <v>883</v>
      </c>
      <c r="G12" s="79">
        <v>1257</v>
      </c>
      <c r="H12" s="79">
        <v>1507</v>
      </c>
      <c r="I12" s="79">
        <v>1468</v>
      </c>
      <c r="J12" s="79">
        <v>1372</v>
      </c>
      <c r="K12" s="79">
        <v>1284</v>
      </c>
      <c r="L12" s="79">
        <v>1257</v>
      </c>
      <c r="M12" s="79">
        <v>1244</v>
      </c>
      <c r="N12" s="79">
        <v>1194</v>
      </c>
      <c r="O12" s="79">
        <v>1167</v>
      </c>
      <c r="P12" s="79">
        <v>1136</v>
      </c>
      <c r="Q12" s="79">
        <v>1098</v>
      </c>
      <c r="R12" s="79">
        <v>1054</v>
      </c>
      <c r="S12" s="79">
        <v>1010</v>
      </c>
      <c r="T12" s="79">
        <v>968</v>
      </c>
      <c r="U12" s="79">
        <v>926</v>
      </c>
      <c r="V12" s="79">
        <v>889</v>
      </c>
      <c r="W12" s="79">
        <v>862</v>
      </c>
      <c r="X12" s="79">
        <v>847</v>
      </c>
      <c r="Y12" s="79">
        <v>843</v>
      </c>
      <c r="Z12" s="79">
        <v>833</v>
      </c>
      <c r="AA12" s="79">
        <v>835</v>
      </c>
      <c r="AB12" s="79">
        <v>847</v>
      </c>
      <c r="AC12" s="79">
        <v>860</v>
      </c>
      <c r="AD12" s="79">
        <v>872</v>
      </c>
      <c r="AE12" s="79"/>
      <c r="AF12" s="79"/>
      <c r="AG12" s="79">
        <f t="shared" si="2"/>
        <v>100</v>
      </c>
      <c r="AH12" s="79">
        <f t="shared" si="2"/>
        <v>97.343616109682955</v>
      </c>
      <c r="AI12" s="79">
        <f t="shared" si="2"/>
        <v>94.087403598971719</v>
      </c>
      <c r="AJ12" s="79">
        <f t="shared" si="2"/>
        <v>90.317052270779769</v>
      </c>
      <c r="AK12" s="79">
        <f t="shared" si="2"/>
        <v>86.546700942587833</v>
      </c>
      <c r="AL12" s="79">
        <f t="shared" si="2"/>
        <v>82.947729220222797</v>
      </c>
      <c r="AM12" s="79">
        <f t="shared" si="2"/>
        <v>79.348757497857761</v>
      </c>
      <c r="AN12" s="79">
        <f t="shared" si="2"/>
        <v>76.178234790059989</v>
      </c>
      <c r="AO12" s="79">
        <f t="shared" si="2"/>
        <v>73.864610111396743</v>
      </c>
      <c r="AP12" s="79">
        <f t="shared" si="2"/>
        <v>72.579263067694939</v>
      </c>
      <c r="AQ12" s="79">
        <f t="shared" si="2"/>
        <v>72.236503856041139</v>
      </c>
      <c r="AR12" s="79">
        <f t="shared" si="2"/>
        <v>71.379605826906598</v>
      </c>
      <c r="AS12" s="79">
        <f t="shared" si="2"/>
        <v>71.550985432733512</v>
      </c>
      <c r="AT12" s="79">
        <f t="shared" si="2"/>
        <v>72.579263067694939</v>
      </c>
      <c r="AU12" s="79">
        <f t="shared" si="2"/>
        <v>73.693230505569844</v>
      </c>
      <c r="AV12" s="79">
        <f t="shared" si="2"/>
        <v>74.721508140531284</v>
      </c>
      <c r="AW12" s="10"/>
      <c r="AX12" s="10"/>
      <c r="AY12" s="10"/>
      <c r="AZ12" s="10"/>
      <c r="BA12" s="10"/>
      <c r="BB12" s="10"/>
      <c r="BC12" s="10"/>
      <c r="BD12" s="10"/>
      <c r="BE12" s="10"/>
      <c r="BF12" s="10"/>
      <c r="BG12" s="10"/>
    </row>
    <row r="13" spans="1:61" s="2" customFormat="1">
      <c r="A13" s="147"/>
      <c r="B13" s="147"/>
      <c r="C13" s="17" t="s">
        <v>16</v>
      </c>
      <c r="D13" s="17" t="s">
        <v>19</v>
      </c>
      <c r="E13" s="78">
        <v>448</v>
      </c>
      <c r="F13" s="78">
        <v>408</v>
      </c>
      <c r="G13" s="78">
        <v>356</v>
      </c>
      <c r="H13" s="78">
        <v>548</v>
      </c>
      <c r="I13" s="78">
        <v>779</v>
      </c>
      <c r="J13" s="78">
        <v>961</v>
      </c>
      <c r="K13" s="78">
        <v>1238</v>
      </c>
      <c r="L13" s="78">
        <v>1040</v>
      </c>
      <c r="M13" s="78">
        <v>925</v>
      </c>
      <c r="N13" s="78">
        <v>872</v>
      </c>
      <c r="O13" s="78">
        <v>903</v>
      </c>
      <c r="P13" s="78">
        <v>918</v>
      </c>
      <c r="Q13" s="78">
        <v>925</v>
      </c>
      <c r="R13" s="78">
        <v>925</v>
      </c>
      <c r="S13" s="78">
        <v>922</v>
      </c>
      <c r="T13" s="78">
        <v>916</v>
      </c>
      <c r="U13" s="78">
        <v>919</v>
      </c>
      <c r="V13" s="78">
        <v>918</v>
      </c>
      <c r="W13" s="78">
        <v>912</v>
      </c>
      <c r="X13" s="78">
        <v>899</v>
      </c>
      <c r="Y13" s="78">
        <v>882</v>
      </c>
      <c r="Z13" s="78">
        <v>873</v>
      </c>
      <c r="AA13" s="78">
        <v>864</v>
      </c>
      <c r="AB13" s="78">
        <v>853</v>
      </c>
      <c r="AC13" s="78">
        <v>838</v>
      </c>
      <c r="AD13" s="78">
        <v>816</v>
      </c>
      <c r="AE13" s="78"/>
      <c r="AF13" s="78"/>
      <c r="AG13" s="78">
        <f t="shared" si="2"/>
        <v>100</v>
      </c>
      <c r="AH13" s="78">
        <f t="shared" si="2"/>
        <v>101.66112956810632</v>
      </c>
      <c r="AI13" s="78">
        <f t="shared" si="2"/>
        <v>102.43632336655592</v>
      </c>
      <c r="AJ13" s="78">
        <f t="shared" si="2"/>
        <v>102.43632336655592</v>
      </c>
      <c r="AK13" s="78">
        <f t="shared" si="2"/>
        <v>102.10409745293467</v>
      </c>
      <c r="AL13" s="78">
        <f t="shared" si="2"/>
        <v>101.43964562569214</v>
      </c>
      <c r="AM13" s="78">
        <f t="shared" si="2"/>
        <v>101.77187153931339</v>
      </c>
      <c r="AN13" s="78">
        <f t="shared" si="2"/>
        <v>101.66112956810632</v>
      </c>
      <c r="AO13" s="78">
        <f t="shared" si="2"/>
        <v>100.99667774086379</v>
      </c>
      <c r="AP13" s="78">
        <f t="shared" si="2"/>
        <v>99.557032115171651</v>
      </c>
      <c r="AQ13" s="78">
        <f t="shared" si="2"/>
        <v>97.674418604651152</v>
      </c>
      <c r="AR13" s="78">
        <f t="shared" si="2"/>
        <v>96.677740863787378</v>
      </c>
      <c r="AS13" s="78">
        <f t="shared" si="2"/>
        <v>95.68106312292359</v>
      </c>
      <c r="AT13" s="78">
        <f t="shared" si="2"/>
        <v>94.462901439645634</v>
      </c>
      <c r="AU13" s="78">
        <f t="shared" si="2"/>
        <v>92.801771871539316</v>
      </c>
      <c r="AV13" s="78">
        <f t="shared" si="2"/>
        <v>90.365448504983391</v>
      </c>
      <c r="AW13" s="1"/>
      <c r="AX13" s="1"/>
      <c r="AY13" s="1"/>
      <c r="AZ13" s="1"/>
      <c r="BA13" s="1"/>
      <c r="BB13" s="1"/>
      <c r="BC13" s="1"/>
      <c r="BD13" s="1"/>
      <c r="BE13" s="1"/>
      <c r="BF13" s="1"/>
      <c r="BG13" s="1"/>
    </row>
    <row r="14" spans="1:61" s="2" customFormat="1">
      <c r="A14" s="146" t="s">
        <v>3</v>
      </c>
      <c r="B14" s="146"/>
      <c r="C14" s="55" t="s">
        <v>17</v>
      </c>
      <c r="D14" s="55"/>
      <c r="E14" s="90">
        <v>45200</v>
      </c>
      <c r="F14" s="90">
        <v>46474</v>
      </c>
      <c r="G14" s="90">
        <v>45379</v>
      </c>
      <c r="H14" s="90">
        <v>44812</v>
      </c>
      <c r="I14" s="90">
        <v>44816</v>
      </c>
      <c r="J14" s="90">
        <v>43937</v>
      </c>
      <c r="K14" s="90">
        <v>43288</v>
      </c>
      <c r="L14" s="90">
        <v>42963</v>
      </c>
      <c r="M14" s="90">
        <v>41086</v>
      </c>
      <c r="N14" s="90">
        <v>38387</v>
      </c>
      <c r="O14" s="90">
        <v>34262</v>
      </c>
      <c r="P14" s="90">
        <v>33655</v>
      </c>
      <c r="Q14" s="90">
        <v>33107</v>
      </c>
      <c r="R14" s="90">
        <v>32606</v>
      </c>
      <c r="S14" s="90">
        <v>32130</v>
      </c>
      <c r="T14" s="90">
        <v>31659</v>
      </c>
      <c r="U14" s="90">
        <v>31220</v>
      </c>
      <c r="V14" s="90">
        <v>30821</v>
      </c>
      <c r="W14" s="90">
        <v>30456</v>
      </c>
      <c r="X14" s="90">
        <v>30111</v>
      </c>
      <c r="Y14" s="90">
        <v>29771</v>
      </c>
      <c r="Z14" s="90">
        <v>29486</v>
      </c>
      <c r="AA14" s="90">
        <v>29190</v>
      </c>
      <c r="AB14" s="90">
        <v>28891</v>
      </c>
      <c r="AC14" s="90">
        <v>28607</v>
      </c>
      <c r="AD14" s="90">
        <v>28345</v>
      </c>
      <c r="AE14" s="90"/>
      <c r="AF14" s="90"/>
      <c r="AG14" s="90">
        <f t="shared" ref="AG14:AV16" si="3">O14/$O14*100</f>
        <v>100</v>
      </c>
      <c r="AH14" s="90">
        <f t="shared" si="3"/>
        <v>98.22835794758042</v>
      </c>
      <c r="AI14" s="90">
        <f t="shared" si="3"/>
        <v>96.628918335181837</v>
      </c>
      <c r="AJ14" s="90">
        <f t="shared" si="3"/>
        <v>95.16665693771526</v>
      </c>
      <c r="AK14" s="90">
        <f t="shared" si="3"/>
        <v>93.777362675850796</v>
      </c>
      <c r="AL14" s="90">
        <f t="shared" si="3"/>
        <v>92.402661841106777</v>
      </c>
      <c r="AM14" s="90">
        <f t="shared" si="3"/>
        <v>91.121358939933444</v>
      </c>
      <c r="AN14" s="90">
        <f t="shared" si="3"/>
        <v>89.956803455723545</v>
      </c>
      <c r="AO14" s="90">
        <f t="shared" si="3"/>
        <v>88.891483275932515</v>
      </c>
      <c r="AP14" s="90">
        <f t="shared" si="3"/>
        <v>87.884536804623195</v>
      </c>
      <c r="AQ14" s="90">
        <f t="shared" si="3"/>
        <v>86.892183760434307</v>
      </c>
      <c r="AR14" s="90">
        <f t="shared" si="3"/>
        <v>86.060358414570075</v>
      </c>
      <c r="AS14" s="90">
        <f t="shared" si="3"/>
        <v>85.196427529040918</v>
      </c>
      <c r="AT14" s="90">
        <f t="shared" si="3"/>
        <v>84.323740587239499</v>
      </c>
      <c r="AU14" s="90">
        <f t="shared" si="3"/>
        <v>83.494833926799373</v>
      </c>
      <c r="AV14" s="90">
        <f t="shared" si="3"/>
        <v>82.730138345689099</v>
      </c>
      <c r="AW14" s="3"/>
      <c r="AX14" s="3"/>
      <c r="AY14" s="3"/>
      <c r="AZ14" s="3"/>
      <c r="BA14" s="3"/>
      <c r="BB14" s="3"/>
      <c r="BC14" s="3"/>
      <c r="BD14" s="3"/>
      <c r="BE14" s="3"/>
      <c r="BF14" s="3"/>
      <c r="BG14" s="3"/>
    </row>
    <row r="15" spans="1:61" s="9" customFormat="1">
      <c r="A15" s="147"/>
      <c r="B15" s="147"/>
      <c r="C15" s="7" t="s">
        <v>16</v>
      </c>
      <c r="D15" s="7" t="s">
        <v>18</v>
      </c>
      <c r="E15" s="79">
        <v>29080</v>
      </c>
      <c r="F15" s="79">
        <v>29580</v>
      </c>
      <c r="G15" s="79">
        <v>27897</v>
      </c>
      <c r="H15" s="79">
        <v>25085</v>
      </c>
      <c r="I15" s="79">
        <v>25016</v>
      </c>
      <c r="J15" s="79">
        <v>26965</v>
      </c>
      <c r="K15" s="79">
        <v>27311</v>
      </c>
      <c r="L15" s="79">
        <v>25946</v>
      </c>
      <c r="M15" s="79">
        <v>22389</v>
      </c>
      <c r="N15" s="79">
        <v>19971</v>
      </c>
      <c r="O15" s="79">
        <v>18385</v>
      </c>
      <c r="P15" s="79">
        <v>18188</v>
      </c>
      <c r="Q15" s="79">
        <v>17998</v>
      </c>
      <c r="R15" s="79">
        <v>17822</v>
      </c>
      <c r="S15" s="79">
        <v>17666</v>
      </c>
      <c r="T15" s="79">
        <v>17527</v>
      </c>
      <c r="U15" s="79">
        <v>17393</v>
      </c>
      <c r="V15" s="79">
        <v>17280</v>
      </c>
      <c r="W15" s="79">
        <v>17178</v>
      </c>
      <c r="X15" s="79">
        <v>17062</v>
      </c>
      <c r="Y15" s="79">
        <v>16920</v>
      </c>
      <c r="Z15" s="79">
        <v>16822</v>
      </c>
      <c r="AA15" s="79">
        <v>16696</v>
      </c>
      <c r="AB15" s="79">
        <v>16550</v>
      </c>
      <c r="AC15" s="79">
        <v>16406</v>
      </c>
      <c r="AD15" s="79">
        <v>16272</v>
      </c>
      <c r="AE15" s="79"/>
      <c r="AF15" s="79"/>
      <c r="AG15" s="79">
        <f t="shared" si="3"/>
        <v>100</v>
      </c>
      <c r="AH15" s="79">
        <f t="shared" si="3"/>
        <v>98.928474299700838</v>
      </c>
      <c r="AI15" s="79">
        <f t="shared" si="3"/>
        <v>97.895023116671197</v>
      </c>
      <c r="AJ15" s="79">
        <f t="shared" si="3"/>
        <v>96.937720968180585</v>
      </c>
      <c r="AK15" s="79">
        <f t="shared" si="3"/>
        <v>96.089203154745718</v>
      </c>
      <c r="AL15" s="79">
        <f t="shared" si="3"/>
        <v>95.333152026108237</v>
      </c>
      <c r="AM15" s="79">
        <f t="shared" si="3"/>
        <v>94.604296981234697</v>
      </c>
      <c r="AN15" s="79">
        <f t="shared" si="3"/>
        <v>93.989665488169706</v>
      </c>
      <c r="AO15" s="79">
        <f t="shared" si="3"/>
        <v>93.434865379385371</v>
      </c>
      <c r="AP15" s="79">
        <f t="shared" si="3"/>
        <v>92.803916236062008</v>
      </c>
      <c r="AQ15" s="79">
        <f t="shared" si="3"/>
        <v>92.03154745716617</v>
      </c>
      <c r="AR15" s="79">
        <f t="shared" si="3"/>
        <v>91.498504215392984</v>
      </c>
      <c r="AS15" s="79">
        <f t="shared" si="3"/>
        <v>90.813162904541741</v>
      </c>
      <c r="AT15" s="79">
        <f t="shared" si="3"/>
        <v>90.019037258634754</v>
      </c>
      <c r="AU15" s="79">
        <f t="shared" si="3"/>
        <v>89.235790046233348</v>
      </c>
      <c r="AV15" s="79">
        <f t="shared" si="3"/>
        <v>88.506935001359793</v>
      </c>
      <c r="AW15" s="10"/>
      <c r="AX15" s="10"/>
      <c r="AY15" s="10"/>
      <c r="AZ15" s="10"/>
      <c r="BA15" s="10"/>
      <c r="BB15" s="10"/>
      <c r="BC15" s="10"/>
      <c r="BD15" s="10"/>
      <c r="BE15" s="10"/>
      <c r="BF15" s="10"/>
      <c r="BG15" s="10"/>
    </row>
    <row r="16" spans="1:61" s="2" customFormat="1">
      <c r="A16" s="147"/>
      <c r="B16" s="147"/>
      <c r="C16" s="17" t="s">
        <v>16</v>
      </c>
      <c r="D16" s="17" t="s">
        <v>19</v>
      </c>
      <c r="E16" s="78">
        <v>16120</v>
      </c>
      <c r="F16" s="78">
        <v>16894</v>
      </c>
      <c r="G16" s="78">
        <v>17482</v>
      </c>
      <c r="H16" s="78">
        <v>19727</v>
      </c>
      <c r="I16" s="78">
        <v>19800</v>
      </c>
      <c r="J16" s="78">
        <v>16972</v>
      </c>
      <c r="K16" s="78">
        <v>15977</v>
      </c>
      <c r="L16" s="78">
        <v>17017</v>
      </c>
      <c r="M16" s="78">
        <v>18697</v>
      </c>
      <c r="N16" s="78">
        <v>18416</v>
      </c>
      <c r="O16" s="78">
        <v>15877</v>
      </c>
      <c r="P16" s="78">
        <v>15467</v>
      </c>
      <c r="Q16" s="78">
        <v>15109</v>
      </c>
      <c r="R16" s="78">
        <v>14784</v>
      </c>
      <c r="S16" s="78">
        <v>14464</v>
      </c>
      <c r="T16" s="78">
        <v>14132</v>
      </c>
      <c r="U16" s="78">
        <v>13827</v>
      </c>
      <c r="V16" s="78">
        <v>13541</v>
      </c>
      <c r="W16" s="78">
        <v>13278</v>
      </c>
      <c r="X16" s="78">
        <v>13049</v>
      </c>
      <c r="Y16" s="78">
        <v>12851</v>
      </c>
      <c r="Z16" s="78">
        <v>12664</v>
      </c>
      <c r="AA16" s="78">
        <v>12494</v>
      </c>
      <c r="AB16" s="78">
        <v>12341</v>
      </c>
      <c r="AC16" s="78">
        <v>12201</v>
      </c>
      <c r="AD16" s="78">
        <v>12073</v>
      </c>
      <c r="AE16" s="78"/>
      <c r="AF16" s="78"/>
      <c r="AG16" s="78">
        <f t="shared" si="3"/>
        <v>100</v>
      </c>
      <c r="AH16" s="78">
        <f t="shared" si="3"/>
        <v>97.417648170309263</v>
      </c>
      <c r="AI16" s="78">
        <f t="shared" si="3"/>
        <v>95.162814133652446</v>
      </c>
      <c r="AJ16" s="78">
        <f t="shared" si="3"/>
        <v>93.115827927190281</v>
      </c>
      <c r="AK16" s="78">
        <f t="shared" si="3"/>
        <v>91.100333816212128</v>
      </c>
      <c r="AL16" s="78">
        <f t="shared" si="3"/>
        <v>89.009258676072307</v>
      </c>
      <c r="AM16" s="78">
        <f t="shared" si="3"/>
        <v>87.08824085154626</v>
      </c>
      <c r="AN16" s="78">
        <f t="shared" si="3"/>
        <v>85.286892989859538</v>
      </c>
      <c r="AO16" s="78">
        <f t="shared" si="3"/>
        <v>83.630408767399373</v>
      </c>
      <c r="AP16" s="78">
        <f t="shared" si="3"/>
        <v>82.188070794230654</v>
      </c>
      <c r="AQ16" s="78">
        <f t="shared" si="3"/>
        <v>80.940983813062914</v>
      </c>
      <c r="AR16" s="78">
        <f t="shared" si="3"/>
        <v>79.763179441960062</v>
      </c>
      <c r="AS16" s="78">
        <f t="shared" si="3"/>
        <v>78.692448195502934</v>
      </c>
      <c r="AT16" s="78">
        <f t="shared" si="3"/>
        <v>77.728790073691499</v>
      </c>
      <c r="AU16" s="78">
        <f t="shared" si="3"/>
        <v>76.84701140013857</v>
      </c>
      <c r="AV16" s="78">
        <f t="shared" si="3"/>
        <v>76.040813755747308</v>
      </c>
      <c r="AW16" s="1"/>
      <c r="AX16" s="1"/>
      <c r="AY16" s="1"/>
      <c r="AZ16" s="1"/>
      <c r="BA16" s="1"/>
      <c r="BB16" s="1"/>
      <c r="BC16" s="1"/>
      <c r="BD16" s="1"/>
      <c r="BE16" s="1"/>
      <c r="BF16" s="1"/>
      <c r="BG16" s="1"/>
    </row>
    <row r="17" spans="1:61">
      <c r="A17" s="153" t="s">
        <v>2</v>
      </c>
      <c r="B17" s="146"/>
      <c r="C17" s="55" t="s">
        <v>17</v>
      </c>
      <c r="D17" s="55"/>
      <c r="E17" s="90">
        <v>11439</v>
      </c>
      <c r="F17" s="90">
        <v>12675</v>
      </c>
      <c r="G17" s="90">
        <v>14913</v>
      </c>
      <c r="H17" s="90">
        <v>17155</v>
      </c>
      <c r="I17" s="90">
        <v>18858</v>
      </c>
      <c r="J17" s="90">
        <v>20518</v>
      </c>
      <c r="K17" s="90">
        <v>20999</v>
      </c>
      <c r="L17" s="90">
        <v>20737</v>
      </c>
      <c r="M17" s="90">
        <v>19817</v>
      </c>
      <c r="N17" s="90">
        <v>18530</v>
      </c>
      <c r="O17" s="90">
        <v>17264</v>
      </c>
      <c r="P17" s="90">
        <v>16960</v>
      </c>
      <c r="Q17" s="90">
        <v>16701</v>
      </c>
      <c r="R17" s="90">
        <v>16468</v>
      </c>
      <c r="S17" s="90">
        <v>16226</v>
      </c>
      <c r="T17" s="90">
        <v>15965</v>
      </c>
      <c r="U17" s="90">
        <v>15744</v>
      </c>
      <c r="V17" s="90">
        <v>15523</v>
      </c>
      <c r="W17" s="90">
        <v>15263</v>
      </c>
      <c r="X17" s="90">
        <v>14965</v>
      </c>
      <c r="Y17" s="90">
        <v>14666</v>
      </c>
      <c r="Z17" s="90">
        <v>14513</v>
      </c>
      <c r="AA17" s="90">
        <v>14348</v>
      </c>
      <c r="AB17" s="90">
        <v>14183</v>
      </c>
      <c r="AC17" s="90">
        <v>14011</v>
      </c>
      <c r="AD17" s="90">
        <v>13822</v>
      </c>
      <c r="AE17" s="90"/>
      <c r="AF17" s="90"/>
      <c r="AG17" s="90">
        <f>O17/$O17*100</f>
        <v>100</v>
      </c>
      <c r="AH17" s="90">
        <f t="shared" ref="AG17:AV19" si="4">P17/$O17*100</f>
        <v>98.239110287303049</v>
      </c>
      <c r="AI17" s="90">
        <f t="shared" si="4"/>
        <v>96.738878591288227</v>
      </c>
      <c r="AJ17" s="90">
        <f t="shared" si="4"/>
        <v>95.389249304911957</v>
      </c>
      <c r="AK17" s="90">
        <f t="shared" si="4"/>
        <v>93.987488415199266</v>
      </c>
      <c r="AL17" s="90">
        <f t="shared" si="4"/>
        <v>92.475671918442998</v>
      </c>
      <c r="AM17" s="90">
        <f t="shared" si="4"/>
        <v>91.195551436515288</v>
      </c>
      <c r="AN17" s="90">
        <f t="shared" si="4"/>
        <v>89.915430954587578</v>
      </c>
      <c r="AO17" s="90">
        <f t="shared" si="4"/>
        <v>88.409406858202047</v>
      </c>
      <c r="AP17" s="90">
        <f t="shared" si="4"/>
        <v>86.683271547729376</v>
      </c>
      <c r="AQ17" s="90">
        <f t="shared" si="4"/>
        <v>84.951343836886011</v>
      </c>
      <c r="AR17" s="90">
        <f t="shared" si="4"/>
        <v>84.065106580166827</v>
      </c>
      <c r="AS17" s="90">
        <f t="shared" si="4"/>
        <v>83.109360518999083</v>
      </c>
      <c r="AT17" s="90">
        <f t="shared" si="4"/>
        <v>82.153614457831324</v>
      </c>
      <c r="AU17" s="90">
        <f t="shared" si="4"/>
        <v>81.157321594068577</v>
      </c>
      <c r="AV17" s="90">
        <f t="shared" si="4"/>
        <v>80.062557924003713</v>
      </c>
      <c r="AW17" s="1"/>
      <c r="AX17" s="1"/>
      <c r="AY17" s="1"/>
      <c r="AZ17" s="1"/>
      <c r="BA17" s="1"/>
      <c r="BB17" s="1"/>
      <c r="BC17" s="1"/>
      <c r="BD17" s="1"/>
      <c r="BE17" s="1"/>
      <c r="BF17" s="1"/>
      <c r="BG17" s="1"/>
      <c r="BH17" s="1"/>
      <c r="BI17" s="1"/>
    </row>
    <row r="18" spans="1:61">
      <c r="A18" s="154"/>
      <c r="B18" s="147"/>
      <c r="C18" s="7" t="s">
        <v>16</v>
      </c>
      <c r="D18" s="7" t="s">
        <v>18</v>
      </c>
      <c r="E18" s="79">
        <v>8163</v>
      </c>
      <c r="F18" s="79">
        <v>8527</v>
      </c>
      <c r="G18" s="79">
        <v>10257</v>
      </c>
      <c r="H18" s="79">
        <v>12213</v>
      </c>
      <c r="I18" s="79">
        <v>13244</v>
      </c>
      <c r="J18" s="79">
        <v>13246</v>
      </c>
      <c r="K18" s="79">
        <v>12704</v>
      </c>
      <c r="L18" s="79">
        <v>12178</v>
      </c>
      <c r="M18" s="79">
        <v>11015</v>
      </c>
      <c r="N18" s="79">
        <v>10257</v>
      </c>
      <c r="O18" s="79">
        <v>9685</v>
      </c>
      <c r="P18" s="79">
        <v>9526</v>
      </c>
      <c r="Q18" s="79">
        <v>9408</v>
      </c>
      <c r="R18" s="79">
        <v>9280</v>
      </c>
      <c r="S18" s="79">
        <v>9087</v>
      </c>
      <c r="T18" s="79">
        <v>8827</v>
      </c>
      <c r="U18" s="79">
        <v>8728</v>
      </c>
      <c r="V18" s="79">
        <v>8626</v>
      </c>
      <c r="W18" s="79">
        <v>8468</v>
      </c>
      <c r="X18" s="79">
        <v>8242</v>
      </c>
      <c r="Y18" s="79">
        <v>7972</v>
      </c>
      <c r="Z18" s="79">
        <v>7786</v>
      </c>
      <c r="AA18" s="79">
        <v>7564</v>
      </c>
      <c r="AB18" s="79">
        <v>7346</v>
      </c>
      <c r="AC18" s="79">
        <v>7166</v>
      </c>
      <c r="AD18" s="79">
        <v>7037</v>
      </c>
      <c r="AE18" s="79"/>
      <c r="AF18" s="79"/>
      <c r="AG18" s="79">
        <f t="shared" si="4"/>
        <v>100</v>
      </c>
      <c r="AH18" s="79">
        <f t="shared" si="4"/>
        <v>98.358286009292712</v>
      </c>
      <c r="AI18" s="79">
        <f t="shared" si="4"/>
        <v>97.13990707279298</v>
      </c>
      <c r="AJ18" s="79">
        <f t="shared" si="4"/>
        <v>95.818275684047492</v>
      </c>
      <c r="AK18" s="79">
        <f t="shared" si="4"/>
        <v>93.825503355704697</v>
      </c>
      <c r="AL18" s="79">
        <f t="shared" si="4"/>
        <v>91.140939597315437</v>
      </c>
      <c r="AM18" s="79">
        <f t="shared" si="4"/>
        <v>90.118740320082608</v>
      </c>
      <c r="AN18" s="79">
        <f t="shared" si="4"/>
        <v>89.065565307176044</v>
      </c>
      <c r="AO18" s="79">
        <f t="shared" si="4"/>
        <v>87.434176561693349</v>
      </c>
      <c r="AP18" s="79">
        <f t="shared" si="4"/>
        <v>85.100671140939596</v>
      </c>
      <c r="AQ18" s="79">
        <f t="shared" si="4"/>
        <v>82.312854930304596</v>
      </c>
      <c r="AR18" s="79">
        <f t="shared" si="4"/>
        <v>80.392359318533806</v>
      </c>
      <c r="AS18" s="79">
        <f t="shared" si="4"/>
        <v>78.100154878678367</v>
      </c>
      <c r="AT18" s="79">
        <f t="shared" si="4"/>
        <v>75.849251419721213</v>
      </c>
      <c r="AU18" s="79">
        <f t="shared" si="4"/>
        <v>73.990707279297879</v>
      </c>
      <c r="AV18" s="79">
        <f t="shared" si="4"/>
        <v>72.658750645327828</v>
      </c>
      <c r="AW18" s="1"/>
      <c r="AX18" s="1"/>
      <c r="AY18" s="1"/>
      <c r="AZ18" s="1"/>
      <c r="BA18" s="1"/>
      <c r="BB18" s="1"/>
      <c r="BC18" s="1"/>
      <c r="BD18" s="1"/>
      <c r="BE18" s="1"/>
      <c r="BF18" s="1"/>
      <c r="BG18" s="1"/>
      <c r="BH18" s="1"/>
      <c r="BI18" s="1"/>
    </row>
    <row r="19" spans="1:61">
      <c r="A19" s="154"/>
      <c r="B19" s="147"/>
      <c r="C19" s="17" t="s">
        <v>16</v>
      </c>
      <c r="D19" s="17" t="s">
        <v>19</v>
      </c>
      <c r="E19" s="78">
        <v>3276</v>
      </c>
      <c r="F19" s="78">
        <v>4148</v>
      </c>
      <c r="G19" s="78">
        <v>4656</v>
      </c>
      <c r="H19" s="78">
        <v>4942</v>
      </c>
      <c r="I19" s="78">
        <v>5614</v>
      </c>
      <c r="J19" s="78">
        <v>7272</v>
      </c>
      <c r="K19" s="78">
        <v>8295</v>
      </c>
      <c r="L19" s="78">
        <v>8559</v>
      </c>
      <c r="M19" s="78">
        <v>8802</v>
      </c>
      <c r="N19" s="78">
        <v>8273</v>
      </c>
      <c r="O19" s="78">
        <v>7579</v>
      </c>
      <c r="P19" s="78">
        <v>7434</v>
      </c>
      <c r="Q19" s="78">
        <v>7293</v>
      </c>
      <c r="R19" s="78">
        <v>7188</v>
      </c>
      <c r="S19" s="78">
        <v>7139</v>
      </c>
      <c r="T19" s="78">
        <v>7138</v>
      </c>
      <c r="U19" s="78">
        <v>7016</v>
      </c>
      <c r="V19" s="78">
        <v>6897</v>
      </c>
      <c r="W19" s="78">
        <v>6795</v>
      </c>
      <c r="X19" s="78">
        <v>6723</v>
      </c>
      <c r="Y19" s="78">
        <v>6694</v>
      </c>
      <c r="Z19" s="78">
        <v>6727</v>
      </c>
      <c r="AA19" s="78">
        <v>6784</v>
      </c>
      <c r="AB19" s="78">
        <v>6837</v>
      </c>
      <c r="AC19" s="78">
        <v>6845</v>
      </c>
      <c r="AD19" s="78">
        <v>6785</v>
      </c>
      <c r="AE19" s="78"/>
      <c r="AF19" s="78"/>
      <c r="AG19" s="78">
        <f t="shared" si="4"/>
        <v>100</v>
      </c>
      <c r="AH19" s="78">
        <f t="shared" si="4"/>
        <v>98.08681884153583</v>
      </c>
      <c r="AI19" s="78">
        <f t="shared" si="4"/>
        <v>96.226415094339629</v>
      </c>
      <c r="AJ19" s="78">
        <f t="shared" si="4"/>
        <v>94.841008048555224</v>
      </c>
      <c r="AK19" s="78">
        <f t="shared" si="4"/>
        <v>94.194484760522499</v>
      </c>
      <c r="AL19" s="78">
        <f t="shared" si="4"/>
        <v>94.181290407705504</v>
      </c>
      <c r="AM19" s="78">
        <f t="shared" si="4"/>
        <v>92.571579364032203</v>
      </c>
      <c r="AN19" s="78">
        <f t="shared" si="4"/>
        <v>91.001451378809875</v>
      </c>
      <c r="AO19" s="78">
        <f t="shared" si="4"/>
        <v>89.655627391476443</v>
      </c>
      <c r="AP19" s="78">
        <f t="shared" si="4"/>
        <v>88.705633988652849</v>
      </c>
      <c r="AQ19" s="78">
        <f t="shared" si="4"/>
        <v>88.322997756960021</v>
      </c>
      <c r="AR19" s="78">
        <f t="shared" si="4"/>
        <v>88.758411399920831</v>
      </c>
      <c r="AS19" s="78">
        <f t="shared" si="4"/>
        <v>89.510489510489506</v>
      </c>
      <c r="AT19" s="78">
        <f t="shared" si="4"/>
        <v>90.209790209790214</v>
      </c>
      <c r="AU19" s="78">
        <f t="shared" si="4"/>
        <v>90.315345032326164</v>
      </c>
      <c r="AV19" s="78">
        <f t="shared" si="4"/>
        <v>89.523683863306502</v>
      </c>
      <c r="AW19" s="1"/>
      <c r="AX19" s="1"/>
      <c r="AY19" s="1"/>
      <c r="AZ19" s="1"/>
      <c r="BA19" s="1"/>
      <c r="BB19" s="1"/>
      <c r="BC19" s="1"/>
      <c r="BD19" s="1"/>
      <c r="BE19" s="1"/>
      <c r="BF19" s="1"/>
      <c r="BG19" s="1"/>
      <c r="BH19" s="1"/>
      <c r="BI19" s="1"/>
    </row>
    <row r="20" spans="1:61" s="2" customFormat="1">
      <c r="A20" s="146" t="s">
        <v>61</v>
      </c>
      <c r="B20" s="146"/>
      <c r="C20" s="55" t="s">
        <v>17</v>
      </c>
      <c r="D20" s="55"/>
      <c r="E20" s="90">
        <v>828</v>
      </c>
      <c r="F20" s="90">
        <v>953.99799999999993</v>
      </c>
      <c r="G20" s="90">
        <v>1114.999</v>
      </c>
      <c r="H20" s="90">
        <v>1286.9990000000003</v>
      </c>
      <c r="I20" s="90">
        <v>1387.3579999999999</v>
      </c>
      <c r="J20" s="90">
        <v>1478.443</v>
      </c>
      <c r="K20" s="90">
        <v>1436.2339999999999</v>
      </c>
      <c r="L20" s="90">
        <v>1398.6800000000003</v>
      </c>
      <c r="M20" s="90">
        <v>1357.856</v>
      </c>
      <c r="N20" s="90">
        <v>1402.4269999999999</v>
      </c>
      <c r="O20" s="90">
        <v>1407.309</v>
      </c>
      <c r="P20" s="90">
        <v>1418.19</v>
      </c>
      <c r="Q20" s="90">
        <v>1433.4649999999999</v>
      </c>
      <c r="R20" s="90">
        <v>1451.61</v>
      </c>
      <c r="S20" s="90">
        <v>1469.6969999999999</v>
      </c>
      <c r="T20" s="90">
        <v>1485.4010000000001</v>
      </c>
      <c r="U20" s="90">
        <v>1499.125</v>
      </c>
      <c r="V20" s="90">
        <v>1511.1579999999999</v>
      </c>
      <c r="W20" s="90">
        <v>1521.4870000000001</v>
      </c>
      <c r="X20" s="90">
        <v>1529.49</v>
      </c>
      <c r="Y20" s="90">
        <v>1534.19</v>
      </c>
      <c r="Z20" s="90">
        <v>1537.5840000000001</v>
      </c>
      <c r="AA20" s="90">
        <v>1538.4079999999999</v>
      </c>
      <c r="AB20" s="90">
        <v>1539.0309999999999</v>
      </c>
      <c r="AC20" s="90">
        <v>1541.4169999999999</v>
      </c>
      <c r="AD20" s="90">
        <v>1545.7680000000003</v>
      </c>
      <c r="AE20" s="90"/>
      <c r="AF20" s="90"/>
      <c r="AG20" s="90">
        <f t="shared" ref="AG20:AG31" si="5">O20/$O20*100</f>
        <v>100</v>
      </c>
      <c r="AH20" s="90">
        <f t="shared" ref="AH20:AH31" si="6">P20/$O20*100</f>
        <v>100.77317774561239</v>
      </c>
      <c r="AI20" s="90">
        <f t="shared" ref="AI20:AI31" si="7">Q20/$O20*100</f>
        <v>101.85858258562975</v>
      </c>
      <c r="AJ20" s="90">
        <f t="shared" ref="AJ20:AJ31" si="8">R20/$O20*100</f>
        <v>103.14792273765036</v>
      </c>
      <c r="AK20" s="90">
        <f t="shared" ref="AK20:AK31" si="9">S20/$O20*100</f>
        <v>104.43314154887094</v>
      </c>
      <c r="AL20" s="90">
        <f t="shared" ref="AL20:AL31" si="10">T20/$O20*100</f>
        <v>105.5490300992888</v>
      </c>
      <c r="AM20" s="90">
        <f t="shared" ref="AM20:AM31" si="11">U20/$O20*100</f>
        <v>106.52422460170439</v>
      </c>
      <c r="AN20" s="90">
        <f t="shared" ref="AN20:AN31" si="12">V20/$O20*100</f>
        <v>107.37926070251807</v>
      </c>
      <c r="AO20" s="90">
        <f t="shared" ref="AO20:AO31" si="13">W20/$O20*100</f>
        <v>108.11321465292983</v>
      </c>
      <c r="AP20" s="90">
        <f t="shared" ref="AP20:AP31" si="14">X20/$O20*100</f>
        <v>108.68188862573891</v>
      </c>
      <c r="AQ20" s="90">
        <f t="shared" ref="AQ20:AQ31" si="15">Y20/$O20*100</f>
        <v>109.01585934574427</v>
      </c>
      <c r="AR20" s="90">
        <f t="shared" ref="AR20:AR31" si="16">Z20/$O20*100</f>
        <v>109.25702884014812</v>
      </c>
      <c r="AS20" s="90">
        <f t="shared" ref="AS20:AS31" si="17">AA20/$O20*100</f>
        <v>109.31558030254904</v>
      </c>
      <c r="AT20" s="90">
        <f t="shared" ref="AT20:AT31" si="18">AB20/$O20*100</f>
        <v>109.35984918734975</v>
      </c>
      <c r="AU20" s="90">
        <f t="shared" ref="AU20:AU31" si="19">AC20/$O20*100</f>
        <v>109.52939262095246</v>
      </c>
      <c r="AV20" s="90">
        <f t="shared" ref="AV20:AV31" si="20">AD20/$O20*100</f>
        <v>109.83856423855744</v>
      </c>
      <c r="AW20" s="3"/>
      <c r="AX20" s="3"/>
      <c r="AY20" s="3"/>
      <c r="AZ20" s="3"/>
      <c r="BA20" s="3"/>
      <c r="BB20" s="3"/>
      <c r="BC20" s="3"/>
      <c r="BD20" s="3"/>
      <c r="BE20" s="3"/>
      <c r="BF20" s="3"/>
      <c r="BG20" s="3"/>
    </row>
    <row r="21" spans="1:61" s="9" customFormat="1">
      <c r="A21" s="147"/>
      <c r="B21" s="147"/>
      <c r="C21" s="7" t="s">
        <v>16</v>
      </c>
      <c r="D21" s="7" t="s">
        <v>18</v>
      </c>
      <c r="E21" s="79">
        <v>555</v>
      </c>
      <c r="F21" s="79">
        <v>666.99799999999993</v>
      </c>
      <c r="G21" s="79">
        <v>779.99900000000002</v>
      </c>
      <c r="H21" s="79">
        <v>856.99900000000014</v>
      </c>
      <c r="I21" s="79">
        <v>895.39700000000005</v>
      </c>
      <c r="J21" s="79">
        <v>924.57</v>
      </c>
      <c r="K21" s="79">
        <v>855.53200000000004</v>
      </c>
      <c r="L21" s="79">
        <v>805.03800000000012</v>
      </c>
      <c r="M21" s="79">
        <v>789.87400000000002</v>
      </c>
      <c r="N21" s="79">
        <v>846.37</v>
      </c>
      <c r="O21" s="79">
        <v>877.58299999999997</v>
      </c>
      <c r="P21" s="79">
        <v>879.48699999999997</v>
      </c>
      <c r="Q21" s="79">
        <v>883.15199999999993</v>
      </c>
      <c r="R21" s="79">
        <v>887.22299999999996</v>
      </c>
      <c r="S21" s="79">
        <v>890.24000000000012</v>
      </c>
      <c r="T21" s="79">
        <v>891.63</v>
      </c>
      <c r="U21" s="79">
        <v>893.28200000000004</v>
      </c>
      <c r="V21" s="79">
        <v>894.74599999999998</v>
      </c>
      <c r="W21" s="79">
        <v>895.94100000000003</v>
      </c>
      <c r="X21" s="79">
        <v>896.50300000000016</v>
      </c>
      <c r="Y21" s="79">
        <v>896.05</v>
      </c>
      <c r="Z21" s="79">
        <v>904.11099999999999</v>
      </c>
      <c r="AA21" s="79">
        <v>908.44799999999987</v>
      </c>
      <c r="AB21" s="79">
        <v>910.46900000000005</v>
      </c>
      <c r="AC21" s="79">
        <v>912.274</v>
      </c>
      <c r="AD21" s="79">
        <v>915.07500000000016</v>
      </c>
      <c r="AE21" s="79"/>
      <c r="AF21" s="79"/>
      <c r="AG21" s="79">
        <f t="shared" si="5"/>
        <v>100</v>
      </c>
      <c r="AH21" s="79">
        <f t="shared" si="6"/>
        <v>100.21695953545135</v>
      </c>
      <c r="AI21" s="79">
        <f t="shared" si="7"/>
        <v>100.63458385132802</v>
      </c>
      <c r="AJ21" s="79">
        <f t="shared" si="8"/>
        <v>101.09847159755829</v>
      </c>
      <c r="AK21" s="79">
        <f t="shared" si="9"/>
        <v>101.44225674380658</v>
      </c>
      <c r="AL21" s="79">
        <f t="shared" si="10"/>
        <v>101.60064632063293</v>
      </c>
      <c r="AM21" s="79">
        <f t="shared" si="11"/>
        <v>101.788890623451</v>
      </c>
      <c r="AN21" s="79">
        <f t="shared" si="12"/>
        <v>101.95571245112998</v>
      </c>
      <c r="AO21" s="79">
        <f t="shared" si="13"/>
        <v>102.09188190746632</v>
      </c>
      <c r="AP21" s="79">
        <f t="shared" si="14"/>
        <v>102.15592143421195</v>
      </c>
      <c r="AQ21" s="79">
        <f t="shared" si="15"/>
        <v>102.10430238507355</v>
      </c>
      <c r="AR21" s="79">
        <f t="shared" si="16"/>
        <v>103.02284798133054</v>
      </c>
      <c r="AS21" s="79">
        <f t="shared" si="17"/>
        <v>103.5170462508959</v>
      </c>
      <c r="AT21" s="79">
        <f t="shared" si="18"/>
        <v>103.7473378586413</v>
      </c>
      <c r="AU21" s="79">
        <f t="shared" si="19"/>
        <v>103.95301640984387</v>
      </c>
      <c r="AV21" s="79">
        <f t="shared" si="20"/>
        <v>104.27218849954936</v>
      </c>
      <c r="AW21" s="10"/>
      <c r="AX21" s="10"/>
      <c r="AY21" s="10"/>
      <c r="AZ21" s="10"/>
      <c r="BA21" s="10"/>
      <c r="BB21" s="10"/>
      <c r="BC21" s="10"/>
      <c r="BD21" s="10"/>
      <c r="BE21" s="10"/>
      <c r="BF21" s="10"/>
      <c r="BG21" s="10"/>
    </row>
    <row r="22" spans="1:61" s="2" customFormat="1">
      <c r="A22" s="147"/>
      <c r="B22" s="147"/>
      <c r="C22" s="17" t="s">
        <v>16</v>
      </c>
      <c r="D22" s="17" t="s">
        <v>19</v>
      </c>
      <c r="E22" s="78">
        <v>273</v>
      </c>
      <c r="F22" s="78">
        <v>287</v>
      </c>
      <c r="G22" s="78">
        <v>334.99999999999983</v>
      </c>
      <c r="H22" s="78">
        <v>430.00000000000017</v>
      </c>
      <c r="I22" s="78">
        <v>491.96099999999979</v>
      </c>
      <c r="J22" s="78">
        <v>553.87300000000005</v>
      </c>
      <c r="K22" s="78">
        <v>580.70199999999977</v>
      </c>
      <c r="L22" s="78">
        <v>593.64200000000005</v>
      </c>
      <c r="M22" s="78">
        <v>567.98199999999997</v>
      </c>
      <c r="N22" s="78">
        <v>556.0569999999999</v>
      </c>
      <c r="O22" s="78">
        <v>529.726</v>
      </c>
      <c r="P22" s="78">
        <v>538.70300000000009</v>
      </c>
      <c r="Q22" s="78">
        <v>550.31299999999999</v>
      </c>
      <c r="R22" s="78">
        <v>564.38699999999994</v>
      </c>
      <c r="S22" s="78">
        <v>579.45699999999999</v>
      </c>
      <c r="T22" s="78">
        <v>593.77100000000007</v>
      </c>
      <c r="U22" s="78">
        <v>605.84300000000007</v>
      </c>
      <c r="V22" s="78">
        <v>616.41199999999992</v>
      </c>
      <c r="W22" s="78">
        <v>625.54599999999994</v>
      </c>
      <c r="X22" s="78">
        <v>632.98700000000008</v>
      </c>
      <c r="Y22" s="78">
        <v>638.1400000000001</v>
      </c>
      <c r="Z22" s="78">
        <v>633.47300000000018</v>
      </c>
      <c r="AA22" s="78">
        <v>629.96</v>
      </c>
      <c r="AB22" s="78">
        <v>628.5619999999999</v>
      </c>
      <c r="AC22" s="78">
        <v>629.14299999999992</v>
      </c>
      <c r="AD22" s="78">
        <v>630.69299999999998</v>
      </c>
      <c r="AE22" s="78"/>
      <c r="AF22" s="78"/>
      <c r="AG22" s="78">
        <f t="shared" si="5"/>
        <v>100</v>
      </c>
      <c r="AH22" s="78">
        <f t="shared" si="6"/>
        <v>101.69464968681925</v>
      </c>
      <c r="AI22" s="78">
        <f t="shared" si="7"/>
        <v>103.88634879163945</v>
      </c>
      <c r="AJ22" s="78">
        <f t="shared" si="8"/>
        <v>106.54319402861101</v>
      </c>
      <c r="AK22" s="78">
        <f t="shared" si="9"/>
        <v>109.38806099757232</v>
      </c>
      <c r="AL22" s="78">
        <f t="shared" si="10"/>
        <v>112.09021267598722</v>
      </c>
      <c r="AM22" s="78">
        <f t="shared" si="11"/>
        <v>114.36912668058584</v>
      </c>
      <c r="AN22" s="78">
        <f t="shared" si="12"/>
        <v>116.36430909564565</v>
      </c>
      <c r="AO22" s="78">
        <f t="shared" si="13"/>
        <v>118.08859674624239</v>
      </c>
      <c r="AP22" s="78">
        <f t="shared" si="14"/>
        <v>119.49328520782443</v>
      </c>
      <c r="AQ22" s="78">
        <f t="shared" si="15"/>
        <v>120.46605226098022</v>
      </c>
      <c r="AR22" s="78">
        <f t="shared" si="16"/>
        <v>119.58503075174715</v>
      </c>
      <c r="AS22" s="78">
        <f t="shared" si="17"/>
        <v>118.92185771512065</v>
      </c>
      <c r="AT22" s="78">
        <f t="shared" si="18"/>
        <v>118.65794769371334</v>
      </c>
      <c r="AU22" s="78">
        <f t="shared" si="19"/>
        <v>118.76762703737403</v>
      </c>
      <c r="AV22" s="78">
        <f t="shared" si="20"/>
        <v>119.0602311383621</v>
      </c>
      <c r="AW22" s="1"/>
      <c r="AX22" s="1"/>
      <c r="AY22" s="1"/>
      <c r="AZ22" s="1"/>
      <c r="BA22" s="1"/>
      <c r="BB22" s="1"/>
      <c r="BC22" s="1"/>
      <c r="BD22" s="1"/>
      <c r="BE22" s="1"/>
      <c r="BF22" s="1"/>
      <c r="BG22" s="1"/>
    </row>
    <row r="23" spans="1:61" s="2" customFormat="1">
      <c r="A23" s="146" t="s">
        <v>45</v>
      </c>
      <c r="B23" s="146"/>
      <c r="C23" s="55" t="s">
        <v>17</v>
      </c>
      <c r="D23" s="55"/>
      <c r="E23" s="90">
        <v>595</v>
      </c>
      <c r="F23" s="90">
        <v>779</v>
      </c>
      <c r="G23" s="90">
        <v>990</v>
      </c>
      <c r="H23" s="90">
        <v>1151</v>
      </c>
      <c r="I23" s="90">
        <v>1256</v>
      </c>
      <c r="J23" s="90">
        <v>1286</v>
      </c>
      <c r="K23" s="90">
        <v>1237</v>
      </c>
      <c r="L23" s="90">
        <v>1212</v>
      </c>
      <c r="M23" s="90">
        <v>1211</v>
      </c>
      <c r="N23" s="90">
        <v>1272</v>
      </c>
      <c r="O23" s="90">
        <v>1351</v>
      </c>
      <c r="P23" s="90">
        <v>1370</v>
      </c>
      <c r="Q23" s="90">
        <v>1396</v>
      </c>
      <c r="R23" s="90">
        <v>1419</v>
      </c>
      <c r="S23" s="90">
        <v>1441</v>
      </c>
      <c r="T23" s="90">
        <v>1459</v>
      </c>
      <c r="U23" s="90">
        <v>1487</v>
      </c>
      <c r="V23" s="90">
        <v>1514</v>
      </c>
      <c r="W23" s="90">
        <v>1537</v>
      </c>
      <c r="X23" s="90">
        <v>1555</v>
      </c>
      <c r="Y23" s="90">
        <v>1569</v>
      </c>
      <c r="Z23" s="90">
        <v>1580</v>
      </c>
      <c r="AA23" s="90">
        <v>1593</v>
      </c>
      <c r="AB23" s="90">
        <v>1601</v>
      </c>
      <c r="AC23" s="90">
        <v>1607</v>
      </c>
      <c r="AD23" s="90">
        <v>1609</v>
      </c>
      <c r="AE23" s="90"/>
      <c r="AF23" s="90"/>
      <c r="AG23" s="90">
        <f t="shared" si="5"/>
        <v>100</v>
      </c>
      <c r="AH23" s="90">
        <f t="shared" si="6"/>
        <v>101.4063656550703</v>
      </c>
      <c r="AI23" s="90">
        <f t="shared" si="7"/>
        <v>103.33086602516654</v>
      </c>
      <c r="AJ23" s="90">
        <f t="shared" si="8"/>
        <v>105.03330866025166</v>
      </c>
      <c r="AK23" s="90">
        <f t="shared" si="9"/>
        <v>106.66173205033309</v>
      </c>
      <c r="AL23" s="90">
        <f t="shared" si="10"/>
        <v>107.99407846039971</v>
      </c>
      <c r="AM23" s="90">
        <f t="shared" si="11"/>
        <v>110.06661732050334</v>
      </c>
      <c r="AN23" s="90">
        <f t="shared" si="12"/>
        <v>112.06513693560325</v>
      </c>
      <c r="AO23" s="90">
        <f t="shared" si="13"/>
        <v>113.76757957068837</v>
      </c>
      <c r="AP23" s="90">
        <f t="shared" si="14"/>
        <v>115.099925980755</v>
      </c>
      <c r="AQ23" s="90">
        <f t="shared" si="15"/>
        <v>116.13619541080682</v>
      </c>
      <c r="AR23" s="90">
        <f t="shared" si="16"/>
        <v>116.95040710584752</v>
      </c>
      <c r="AS23" s="90">
        <f t="shared" si="17"/>
        <v>117.91265729089564</v>
      </c>
      <c r="AT23" s="90">
        <f t="shared" si="18"/>
        <v>118.50481125092524</v>
      </c>
      <c r="AU23" s="90">
        <f t="shared" si="19"/>
        <v>118.94892672094745</v>
      </c>
      <c r="AV23" s="90">
        <f t="shared" si="20"/>
        <v>119.09696521095485</v>
      </c>
      <c r="AW23" s="3"/>
      <c r="AX23" s="3"/>
      <c r="AY23" s="3"/>
      <c r="AZ23" s="3"/>
      <c r="BA23" s="3"/>
      <c r="BB23" s="3"/>
      <c r="BC23" s="3"/>
      <c r="BD23" s="3"/>
      <c r="BE23" s="3"/>
      <c r="BF23" s="3"/>
      <c r="BG23" s="3"/>
    </row>
    <row r="24" spans="1:61" s="9" customFormat="1">
      <c r="A24" s="147"/>
      <c r="B24" s="147"/>
      <c r="C24" s="7" t="s">
        <v>16</v>
      </c>
      <c r="D24" s="7" t="s">
        <v>18</v>
      </c>
      <c r="E24" s="79">
        <v>413</v>
      </c>
      <c r="F24" s="79">
        <v>541</v>
      </c>
      <c r="G24" s="79">
        <v>706</v>
      </c>
      <c r="H24" s="79">
        <v>821</v>
      </c>
      <c r="I24" s="79">
        <v>805</v>
      </c>
      <c r="J24" s="79">
        <v>744</v>
      </c>
      <c r="K24" s="79">
        <v>654</v>
      </c>
      <c r="L24" s="79">
        <v>659</v>
      </c>
      <c r="M24" s="79">
        <v>648</v>
      </c>
      <c r="N24" s="79">
        <v>775</v>
      </c>
      <c r="O24" s="79">
        <v>842</v>
      </c>
      <c r="P24" s="79">
        <v>839</v>
      </c>
      <c r="Q24" s="79">
        <v>843</v>
      </c>
      <c r="R24" s="79">
        <v>848</v>
      </c>
      <c r="S24" s="79">
        <v>855</v>
      </c>
      <c r="T24" s="79">
        <v>861</v>
      </c>
      <c r="U24" s="79">
        <v>870</v>
      </c>
      <c r="V24" s="79">
        <v>877</v>
      </c>
      <c r="W24" s="79">
        <v>882</v>
      </c>
      <c r="X24" s="79">
        <v>882</v>
      </c>
      <c r="Y24" s="79">
        <v>881</v>
      </c>
      <c r="Z24" s="79">
        <v>880</v>
      </c>
      <c r="AA24" s="79">
        <v>880</v>
      </c>
      <c r="AB24" s="79">
        <v>877</v>
      </c>
      <c r="AC24" s="79">
        <v>874</v>
      </c>
      <c r="AD24" s="79">
        <v>871</v>
      </c>
      <c r="AE24" s="79"/>
      <c r="AF24" s="79"/>
      <c r="AG24" s="79">
        <f t="shared" si="5"/>
        <v>100</v>
      </c>
      <c r="AH24" s="79">
        <f t="shared" si="6"/>
        <v>99.643705463182897</v>
      </c>
      <c r="AI24" s="79">
        <f t="shared" si="7"/>
        <v>100.1187648456057</v>
      </c>
      <c r="AJ24" s="79">
        <f t="shared" si="8"/>
        <v>100.71258907363421</v>
      </c>
      <c r="AK24" s="79">
        <f t="shared" si="9"/>
        <v>101.54394299287411</v>
      </c>
      <c r="AL24" s="79">
        <f t="shared" si="10"/>
        <v>102.25653206650831</v>
      </c>
      <c r="AM24" s="79">
        <f t="shared" si="11"/>
        <v>103.32541567695964</v>
      </c>
      <c r="AN24" s="79">
        <f t="shared" si="12"/>
        <v>104.15676959619952</v>
      </c>
      <c r="AO24" s="79">
        <f t="shared" si="13"/>
        <v>104.75059382422802</v>
      </c>
      <c r="AP24" s="79">
        <f t="shared" si="14"/>
        <v>104.75059382422802</v>
      </c>
      <c r="AQ24" s="79">
        <f t="shared" si="15"/>
        <v>104.63182897862234</v>
      </c>
      <c r="AR24" s="79">
        <f t="shared" si="16"/>
        <v>104.51306413301663</v>
      </c>
      <c r="AS24" s="79">
        <f t="shared" si="17"/>
        <v>104.51306413301663</v>
      </c>
      <c r="AT24" s="79">
        <f t="shared" si="18"/>
        <v>104.15676959619952</v>
      </c>
      <c r="AU24" s="79">
        <f t="shared" si="19"/>
        <v>103.80047505938241</v>
      </c>
      <c r="AV24" s="79">
        <f t="shared" si="20"/>
        <v>103.44418052256532</v>
      </c>
      <c r="AW24" s="10"/>
      <c r="AX24" s="10"/>
      <c r="AY24" s="10"/>
      <c r="AZ24" s="10"/>
      <c r="BA24" s="10"/>
      <c r="BB24" s="10"/>
      <c r="BC24" s="10"/>
      <c r="BD24" s="10"/>
      <c r="BE24" s="10"/>
      <c r="BF24" s="10"/>
      <c r="BG24" s="10"/>
    </row>
    <row r="25" spans="1:61" s="2" customFormat="1">
      <c r="A25" s="147"/>
      <c r="B25" s="147"/>
      <c r="C25" s="17" t="s">
        <v>16</v>
      </c>
      <c r="D25" s="17" t="s">
        <v>19</v>
      </c>
      <c r="E25" s="78">
        <v>182</v>
      </c>
      <c r="F25" s="78">
        <v>238</v>
      </c>
      <c r="G25" s="78">
        <v>284</v>
      </c>
      <c r="H25" s="78">
        <v>330</v>
      </c>
      <c r="I25" s="78">
        <v>451</v>
      </c>
      <c r="J25" s="78">
        <v>542</v>
      </c>
      <c r="K25" s="78">
        <v>583</v>
      </c>
      <c r="L25" s="78">
        <v>553</v>
      </c>
      <c r="M25" s="78">
        <v>563</v>
      </c>
      <c r="N25" s="78">
        <v>497</v>
      </c>
      <c r="O25" s="78">
        <v>509</v>
      </c>
      <c r="P25" s="78">
        <v>531</v>
      </c>
      <c r="Q25" s="78">
        <v>553</v>
      </c>
      <c r="R25" s="78">
        <v>571</v>
      </c>
      <c r="S25" s="78">
        <v>586</v>
      </c>
      <c r="T25" s="78">
        <v>598</v>
      </c>
      <c r="U25" s="78">
        <v>617</v>
      </c>
      <c r="V25" s="78">
        <v>637</v>
      </c>
      <c r="W25" s="78">
        <v>655</v>
      </c>
      <c r="X25" s="78">
        <v>673</v>
      </c>
      <c r="Y25" s="78">
        <v>688</v>
      </c>
      <c r="Z25" s="78">
        <v>700</v>
      </c>
      <c r="AA25" s="78">
        <v>713</v>
      </c>
      <c r="AB25" s="78">
        <v>724</v>
      </c>
      <c r="AC25" s="78">
        <v>733</v>
      </c>
      <c r="AD25" s="78">
        <v>738</v>
      </c>
      <c r="AE25" s="78"/>
      <c r="AF25" s="78"/>
      <c r="AG25" s="78">
        <f t="shared" si="5"/>
        <v>100</v>
      </c>
      <c r="AH25" s="78">
        <f t="shared" si="6"/>
        <v>104.3222003929273</v>
      </c>
      <c r="AI25" s="78">
        <f t="shared" si="7"/>
        <v>108.64440078585463</v>
      </c>
      <c r="AJ25" s="78">
        <f t="shared" si="8"/>
        <v>112.18074656188605</v>
      </c>
      <c r="AK25" s="78">
        <f t="shared" si="9"/>
        <v>115.12770137524558</v>
      </c>
      <c r="AL25" s="78">
        <f t="shared" si="10"/>
        <v>117.4852652259332</v>
      </c>
      <c r="AM25" s="78">
        <f t="shared" si="11"/>
        <v>121.21807465618861</v>
      </c>
      <c r="AN25" s="78">
        <f t="shared" si="12"/>
        <v>125.14734774066798</v>
      </c>
      <c r="AO25" s="78">
        <f t="shared" si="13"/>
        <v>128.68369351669941</v>
      </c>
      <c r="AP25" s="78">
        <f t="shared" si="14"/>
        <v>132.22003929273086</v>
      </c>
      <c r="AQ25" s="78">
        <f t="shared" si="15"/>
        <v>135.16699410609036</v>
      </c>
      <c r="AR25" s="78">
        <f t="shared" si="16"/>
        <v>137.52455795677801</v>
      </c>
      <c r="AS25" s="78">
        <f t="shared" si="17"/>
        <v>140.07858546168958</v>
      </c>
      <c r="AT25" s="78">
        <f t="shared" si="18"/>
        <v>142.23968565815323</v>
      </c>
      <c r="AU25" s="78">
        <f t="shared" si="19"/>
        <v>144.00785854616896</v>
      </c>
      <c r="AV25" s="78">
        <f t="shared" si="20"/>
        <v>144.99017681728881</v>
      </c>
      <c r="AW25" s="1"/>
      <c r="AX25" s="1"/>
      <c r="AY25" s="1"/>
      <c r="AZ25" s="1"/>
      <c r="BA25" s="1"/>
      <c r="BB25" s="1"/>
      <c r="BC25" s="1"/>
      <c r="BD25" s="1"/>
      <c r="BE25" s="1"/>
      <c r="BF25" s="1"/>
      <c r="BG25" s="1"/>
    </row>
    <row r="26" spans="1:61" s="2" customFormat="1">
      <c r="A26" s="146" t="s">
        <v>46</v>
      </c>
      <c r="B26" s="146"/>
      <c r="C26" s="55" t="s">
        <v>17</v>
      </c>
      <c r="D26" s="55"/>
      <c r="E26" s="90">
        <v>12895</v>
      </c>
      <c r="F26" s="90">
        <v>14618</v>
      </c>
      <c r="G26" s="90">
        <v>16831</v>
      </c>
      <c r="H26" s="90">
        <v>19551</v>
      </c>
      <c r="I26" s="90">
        <v>22944</v>
      </c>
      <c r="J26" s="90">
        <v>26284</v>
      </c>
      <c r="K26" s="90">
        <v>28567</v>
      </c>
      <c r="L26" s="90">
        <v>29352</v>
      </c>
      <c r="M26" s="90">
        <v>29089</v>
      </c>
      <c r="N26" s="90">
        <v>27848</v>
      </c>
      <c r="O26" s="90">
        <v>25802</v>
      </c>
      <c r="P26" s="90">
        <v>25705</v>
      </c>
      <c r="Q26" s="90">
        <v>25609</v>
      </c>
      <c r="R26" s="90">
        <v>25506</v>
      </c>
      <c r="S26" s="90">
        <v>25365</v>
      </c>
      <c r="T26" s="90">
        <v>25167</v>
      </c>
      <c r="U26" s="90">
        <v>24602</v>
      </c>
      <c r="V26" s="90">
        <v>24005</v>
      </c>
      <c r="W26" s="90">
        <v>23399</v>
      </c>
      <c r="X26" s="90">
        <v>22816</v>
      </c>
      <c r="Y26" s="90">
        <v>22281</v>
      </c>
      <c r="Z26" s="90">
        <v>21993</v>
      </c>
      <c r="AA26" s="90">
        <v>21732</v>
      </c>
      <c r="AB26" s="90">
        <v>21491</v>
      </c>
      <c r="AC26" s="90">
        <v>21250</v>
      </c>
      <c r="AD26" s="90">
        <v>20997</v>
      </c>
      <c r="AE26" s="90"/>
      <c r="AF26" s="90"/>
      <c r="AG26" s="90">
        <f t="shared" si="5"/>
        <v>100</v>
      </c>
      <c r="AH26" s="90">
        <f t="shared" si="6"/>
        <v>99.624060150375939</v>
      </c>
      <c r="AI26" s="90">
        <f t="shared" si="7"/>
        <v>99.251995969304701</v>
      </c>
      <c r="AJ26" s="90">
        <f t="shared" si="8"/>
        <v>98.85280210836369</v>
      </c>
      <c r="AK26" s="90">
        <f t="shared" si="9"/>
        <v>98.306332842415316</v>
      </c>
      <c r="AL26" s="90">
        <f t="shared" si="10"/>
        <v>97.538950468955903</v>
      </c>
      <c r="AM26" s="90">
        <f t="shared" si="11"/>
        <v>95.349197736609568</v>
      </c>
      <c r="AN26" s="90">
        <f t="shared" si="12"/>
        <v>93.035423610572821</v>
      </c>
      <c r="AO26" s="90">
        <f t="shared" si="13"/>
        <v>90.686768467560654</v>
      </c>
      <c r="AP26" s="90">
        <f t="shared" si="14"/>
        <v>88.427253701263467</v>
      </c>
      <c r="AQ26" s="90">
        <f t="shared" si="15"/>
        <v>86.353771025501899</v>
      </c>
      <c r="AR26" s="90">
        <f t="shared" si="16"/>
        <v>85.237578482288185</v>
      </c>
      <c r="AS26" s="90">
        <f t="shared" si="17"/>
        <v>84.226028990000785</v>
      </c>
      <c r="AT26" s="90">
        <f t="shared" si="18"/>
        <v>83.291992868769853</v>
      </c>
      <c r="AU26" s="90">
        <f t="shared" si="19"/>
        <v>82.35795674753895</v>
      </c>
      <c r="AV26" s="90">
        <f t="shared" si="20"/>
        <v>81.377412603674131</v>
      </c>
      <c r="AW26" s="3"/>
      <c r="AX26" s="3"/>
      <c r="AY26" s="3"/>
      <c r="AZ26" s="3"/>
      <c r="BA26" s="3"/>
      <c r="BB26" s="3"/>
      <c r="BC26" s="3"/>
      <c r="BD26" s="3"/>
      <c r="BE26" s="3"/>
      <c r="BF26" s="3"/>
      <c r="BG26" s="3"/>
    </row>
    <row r="27" spans="1:61" s="9" customFormat="1">
      <c r="A27" s="147"/>
      <c r="B27" s="147"/>
      <c r="C27" s="7" t="s">
        <v>16</v>
      </c>
      <c r="D27" s="7" t="s">
        <v>18</v>
      </c>
      <c r="E27" s="79">
        <v>8726</v>
      </c>
      <c r="F27" s="79">
        <v>9862</v>
      </c>
      <c r="G27" s="79">
        <v>11709</v>
      </c>
      <c r="H27" s="79">
        <v>13894</v>
      </c>
      <c r="I27" s="79">
        <v>16226</v>
      </c>
      <c r="J27" s="79">
        <v>17967</v>
      </c>
      <c r="K27" s="79">
        <v>18687</v>
      </c>
      <c r="L27" s="79">
        <v>18121</v>
      </c>
      <c r="M27" s="79">
        <v>17094</v>
      </c>
      <c r="N27" s="79">
        <v>16087</v>
      </c>
      <c r="O27" s="79">
        <v>15032</v>
      </c>
      <c r="P27" s="79">
        <v>14930</v>
      </c>
      <c r="Q27" s="79">
        <v>14852</v>
      </c>
      <c r="R27" s="79">
        <v>14790</v>
      </c>
      <c r="S27" s="79">
        <v>14713</v>
      </c>
      <c r="T27" s="79">
        <v>14595</v>
      </c>
      <c r="U27" s="79">
        <v>14215</v>
      </c>
      <c r="V27" s="79">
        <v>13838</v>
      </c>
      <c r="W27" s="79">
        <v>13464</v>
      </c>
      <c r="X27" s="79">
        <v>13111</v>
      </c>
      <c r="Y27" s="79">
        <v>12802</v>
      </c>
      <c r="Z27" s="79">
        <v>12608</v>
      </c>
      <c r="AA27" s="79">
        <v>12443</v>
      </c>
      <c r="AB27" s="79">
        <v>12302</v>
      </c>
      <c r="AC27" s="79">
        <v>12170</v>
      </c>
      <c r="AD27" s="79">
        <v>12036</v>
      </c>
      <c r="AE27" s="79"/>
      <c r="AF27" s="79"/>
      <c r="AG27" s="79">
        <f t="shared" si="5"/>
        <v>100</v>
      </c>
      <c r="AH27" s="79">
        <f t="shared" si="6"/>
        <v>99.321447578499203</v>
      </c>
      <c r="AI27" s="79">
        <f t="shared" si="7"/>
        <v>98.802554550292712</v>
      </c>
      <c r="AJ27" s="79">
        <f t="shared" si="8"/>
        <v>98.390101117615757</v>
      </c>
      <c r="AK27" s="79">
        <f t="shared" si="9"/>
        <v>97.877860564129861</v>
      </c>
      <c r="AL27" s="79">
        <f t="shared" si="10"/>
        <v>97.092868547099513</v>
      </c>
      <c r="AM27" s="79">
        <f t="shared" si="11"/>
        <v>94.564928153273016</v>
      </c>
      <c r="AN27" s="79">
        <f t="shared" si="12"/>
        <v>92.056945183608306</v>
      </c>
      <c r="AO27" s="79">
        <f t="shared" si="13"/>
        <v>89.56891963810537</v>
      </c>
      <c r="AP27" s="79">
        <f t="shared" si="14"/>
        <v>87.220596061734966</v>
      </c>
      <c r="AQ27" s="79">
        <f t="shared" si="15"/>
        <v>85.164981373070788</v>
      </c>
      <c r="AR27" s="79">
        <f t="shared" si="16"/>
        <v>83.87440127727514</v>
      </c>
      <c r="AS27" s="79">
        <f t="shared" si="17"/>
        <v>82.776742948376793</v>
      </c>
      <c r="AT27" s="79">
        <f t="shared" si="18"/>
        <v>81.83874401277275</v>
      </c>
      <c r="AU27" s="79">
        <f t="shared" si="19"/>
        <v>80.960617349654072</v>
      </c>
      <c r="AV27" s="79">
        <f t="shared" si="20"/>
        <v>80.069185737094202</v>
      </c>
      <c r="AW27" s="10"/>
      <c r="AX27" s="10"/>
      <c r="AY27" s="10"/>
      <c r="AZ27" s="10"/>
      <c r="BA27" s="10"/>
      <c r="BB27" s="10"/>
      <c r="BC27" s="10"/>
      <c r="BD27" s="10"/>
      <c r="BE27" s="10"/>
      <c r="BF27" s="10"/>
      <c r="BG27" s="10"/>
    </row>
    <row r="28" spans="1:61" s="2" customFormat="1">
      <c r="A28" s="147"/>
      <c r="B28" s="147"/>
      <c r="C28" s="17" t="s">
        <v>16</v>
      </c>
      <c r="D28" s="17" t="s">
        <v>19</v>
      </c>
      <c r="E28" s="78">
        <v>4169</v>
      </c>
      <c r="F28" s="78">
        <v>4756</v>
      </c>
      <c r="G28" s="78">
        <v>5122</v>
      </c>
      <c r="H28" s="78">
        <v>5657</v>
      </c>
      <c r="I28" s="78">
        <v>6718</v>
      </c>
      <c r="J28" s="78">
        <v>8317</v>
      </c>
      <c r="K28" s="78">
        <v>9880</v>
      </c>
      <c r="L28" s="78">
        <v>11231</v>
      </c>
      <c r="M28" s="78">
        <v>11995</v>
      </c>
      <c r="N28" s="78">
        <v>11761</v>
      </c>
      <c r="O28" s="78">
        <v>10770</v>
      </c>
      <c r="P28" s="78">
        <v>10775</v>
      </c>
      <c r="Q28" s="78">
        <v>10757</v>
      </c>
      <c r="R28" s="78">
        <v>10716</v>
      </c>
      <c r="S28" s="78">
        <v>10652</v>
      </c>
      <c r="T28" s="78">
        <v>10572</v>
      </c>
      <c r="U28" s="78">
        <v>10387</v>
      </c>
      <c r="V28" s="78">
        <v>10167</v>
      </c>
      <c r="W28" s="78">
        <v>9935</v>
      </c>
      <c r="X28" s="78">
        <v>9705</v>
      </c>
      <c r="Y28" s="78">
        <v>9479</v>
      </c>
      <c r="Z28" s="78">
        <v>9385</v>
      </c>
      <c r="AA28" s="78">
        <v>9289</v>
      </c>
      <c r="AB28" s="78">
        <v>9189</v>
      </c>
      <c r="AC28" s="78">
        <v>9080</v>
      </c>
      <c r="AD28" s="78">
        <v>8961</v>
      </c>
      <c r="AE28" s="78"/>
      <c r="AF28" s="78"/>
      <c r="AG28" s="78">
        <f t="shared" si="5"/>
        <v>100</v>
      </c>
      <c r="AH28" s="78">
        <f t="shared" si="6"/>
        <v>100.04642525533892</v>
      </c>
      <c r="AI28" s="78">
        <f t="shared" si="7"/>
        <v>99.879294336118846</v>
      </c>
      <c r="AJ28" s="78">
        <f t="shared" si="8"/>
        <v>99.49860724233983</v>
      </c>
      <c r="AK28" s="78">
        <f t="shared" si="9"/>
        <v>98.904363974001853</v>
      </c>
      <c r="AL28" s="78">
        <f t="shared" si="10"/>
        <v>98.16155988857939</v>
      </c>
      <c r="AM28" s="78">
        <f t="shared" si="11"/>
        <v>96.44382544103992</v>
      </c>
      <c r="AN28" s="78">
        <f t="shared" si="12"/>
        <v>94.401114206128128</v>
      </c>
      <c r="AO28" s="78">
        <f t="shared" si="13"/>
        <v>92.246982358402974</v>
      </c>
      <c r="AP28" s="78">
        <f t="shared" si="14"/>
        <v>90.111420612813376</v>
      </c>
      <c r="AQ28" s="78">
        <f t="shared" si="15"/>
        <v>88.012999071494889</v>
      </c>
      <c r="AR28" s="78">
        <f t="shared" si="16"/>
        <v>87.140204271123494</v>
      </c>
      <c r="AS28" s="78">
        <f t="shared" si="17"/>
        <v>86.24883936861653</v>
      </c>
      <c r="AT28" s="78">
        <f t="shared" si="18"/>
        <v>85.32033426183844</v>
      </c>
      <c r="AU28" s="78">
        <f t="shared" si="19"/>
        <v>84.308263695450322</v>
      </c>
      <c r="AV28" s="78">
        <f t="shared" si="20"/>
        <v>83.203342618384397</v>
      </c>
      <c r="AW28" s="1"/>
      <c r="AX28" s="1"/>
      <c r="AY28" s="1"/>
      <c r="AZ28" s="1"/>
      <c r="BA28" s="1"/>
      <c r="BB28" s="1"/>
      <c r="BC28" s="1"/>
      <c r="BD28" s="1"/>
      <c r="BE28" s="1"/>
      <c r="BF28" s="1"/>
      <c r="BG28" s="1"/>
    </row>
    <row r="29" spans="1:61" s="2" customFormat="1">
      <c r="A29" s="146" t="s">
        <v>59</v>
      </c>
      <c r="B29" s="146"/>
      <c r="C29" s="55" t="s">
        <v>17</v>
      </c>
      <c r="D29" s="55"/>
      <c r="E29" s="90">
        <v>12632</v>
      </c>
      <c r="F29" s="90">
        <v>14761</v>
      </c>
      <c r="G29" s="90">
        <v>17786</v>
      </c>
      <c r="H29" s="90">
        <v>21703</v>
      </c>
      <c r="I29" s="90">
        <v>26072</v>
      </c>
      <c r="J29" s="90">
        <v>30402</v>
      </c>
      <c r="K29" s="90">
        <v>33597</v>
      </c>
      <c r="L29" s="90">
        <v>36544</v>
      </c>
      <c r="M29" s="90">
        <v>39343</v>
      </c>
      <c r="N29" s="90">
        <v>41588</v>
      </c>
      <c r="O29" s="90">
        <v>41429</v>
      </c>
      <c r="P29" s="90">
        <v>41106</v>
      </c>
      <c r="Q29" s="90">
        <v>40855</v>
      </c>
      <c r="R29" s="90">
        <v>40632</v>
      </c>
      <c r="S29" s="90">
        <v>40370</v>
      </c>
      <c r="T29" s="90">
        <v>40049</v>
      </c>
      <c r="U29" s="90">
        <v>39809</v>
      </c>
      <c r="V29" s="90">
        <v>39506</v>
      </c>
      <c r="W29" s="90">
        <v>39171</v>
      </c>
      <c r="X29" s="90">
        <v>38849</v>
      </c>
      <c r="Y29" s="90">
        <v>38562</v>
      </c>
      <c r="Z29" s="90">
        <v>38324</v>
      </c>
      <c r="AA29" s="90">
        <v>38089</v>
      </c>
      <c r="AB29" s="90">
        <v>37862</v>
      </c>
      <c r="AC29" s="90">
        <v>37621</v>
      </c>
      <c r="AD29" s="90">
        <v>37353</v>
      </c>
      <c r="AE29" s="90"/>
      <c r="AF29" s="90"/>
      <c r="AG29" s="90">
        <f t="shared" si="5"/>
        <v>100</v>
      </c>
      <c r="AH29" s="90">
        <f t="shared" si="6"/>
        <v>99.220352892901104</v>
      </c>
      <c r="AI29" s="90">
        <f t="shared" si="7"/>
        <v>98.614497091409405</v>
      </c>
      <c r="AJ29" s="90">
        <f t="shared" si="8"/>
        <v>98.076226797653817</v>
      </c>
      <c r="AK29" s="90">
        <f t="shared" si="9"/>
        <v>97.443819546694343</v>
      </c>
      <c r="AL29" s="90">
        <f t="shared" si="10"/>
        <v>96.66899997586232</v>
      </c>
      <c r="AM29" s="90">
        <f t="shared" si="11"/>
        <v>96.089695623838381</v>
      </c>
      <c r="AN29" s="90">
        <f t="shared" si="12"/>
        <v>95.358323879408147</v>
      </c>
      <c r="AO29" s="90">
        <f t="shared" si="13"/>
        <v>94.549711554708054</v>
      </c>
      <c r="AP29" s="90">
        <f t="shared" si="14"/>
        <v>93.772478215742595</v>
      </c>
      <c r="AQ29" s="90">
        <f t="shared" si="15"/>
        <v>93.07972676144729</v>
      </c>
      <c r="AR29" s="90">
        <f t="shared" si="16"/>
        <v>92.50524994569021</v>
      </c>
      <c r="AS29" s="90">
        <f t="shared" si="17"/>
        <v>91.938014434333439</v>
      </c>
      <c r="AT29" s="90">
        <f t="shared" si="18"/>
        <v>91.390089068044119</v>
      </c>
      <c r="AU29" s="90">
        <f t="shared" si="19"/>
        <v>90.808370947886743</v>
      </c>
      <c r="AV29" s="90">
        <f t="shared" si="20"/>
        <v>90.161481088126678</v>
      </c>
      <c r="AW29" s="3"/>
      <c r="AX29" s="3"/>
      <c r="AY29" s="3"/>
      <c r="AZ29" s="3"/>
      <c r="BA29" s="3"/>
      <c r="BB29" s="3"/>
      <c r="BC29" s="3"/>
      <c r="BD29" s="3"/>
      <c r="BE29" s="3"/>
      <c r="BF29" s="3"/>
      <c r="BG29" s="3"/>
    </row>
    <row r="30" spans="1:61" s="9" customFormat="1">
      <c r="A30" s="147"/>
      <c r="B30" s="147"/>
      <c r="C30" s="7" t="s">
        <v>16</v>
      </c>
      <c r="D30" s="7" t="s">
        <v>18</v>
      </c>
      <c r="E30" s="79">
        <v>7916</v>
      </c>
      <c r="F30" s="79">
        <v>9919</v>
      </c>
      <c r="G30" s="79">
        <v>13112</v>
      </c>
      <c r="H30" s="79">
        <v>16545</v>
      </c>
      <c r="I30" s="79">
        <v>19004</v>
      </c>
      <c r="J30" s="79">
        <v>20757</v>
      </c>
      <c r="K30" s="79">
        <v>22218</v>
      </c>
      <c r="L30" s="79">
        <v>23860</v>
      </c>
      <c r="M30" s="79">
        <v>25495</v>
      </c>
      <c r="N30" s="79">
        <v>26746</v>
      </c>
      <c r="O30" s="79">
        <v>25417</v>
      </c>
      <c r="P30" s="79">
        <v>24817</v>
      </c>
      <c r="Q30" s="79">
        <v>24330</v>
      </c>
      <c r="R30" s="79">
        <v>23893</v>
      </c>
      <c r="S30" s="79">
        <v>23412</v>
      </c>
      <c r="T30" s="79">
        <v>22866</v>
      </c>
      <c r="U30" s="79">
        <v>22466</v>
      </c>
      <c r="V30" s="79">
        <v>21990</v>
      </c>
      <c r="W30" s="79">
        <v>21507</v>
      </c>
      <c r="X30" s="79">
        <v>21131</v>
      </c>
      <c r="Y30" s="79">
        <v>20919</v>
      </c>
      <c r="Z30" s="79">
        <v>20879</v>
      </c>
      <c r="AA30" s="79">
        <v>20956</v>
      </c>
      <c r="AB30" s="79">
        <v>21135</v>
      </c>
      <c r="AC30" s="79">
        <v>21357</v>
      </c>
      <c r="AD30" s="79">
        <v>21577</v>
      </c>
      <c r="AE30" s="79"/>
      <c r="AF30" s="79"/>
      <c r="AG30" s="79">
        <f t="shared" si="5"/>
        <v>100</v>
      </c>
      <c r="AH30" s="79">
        <f t="shared" si="6"/>
        <v>97.639375221308583</v>
      </c>
      <c r="AI30" s="79">
        <f t="shared" si="7"/>
        <v>95.72333477593736</v>
      </c>
      <c r="AJ30" s="79">
        <f t="shared" si="8"/>
        <v>94.004013062123775</v>
      </c>
      <c r="AK30" s="79">
        <f t="shared" si="9"/>
        <v>92.111578864539482</v>
      </c>
      <c r="AL30" s="79">
        <f t="shared" si="10"/>
        <v>89.963410315930275</v>
      </c>
      <c r="AM30" s="79">
        <f t="shared" si="11"/>
        <v>88.389660463469326</v>
      </c>
      <c r="AN30" s="79">
        <f t="shared" si="12"/>
        <v>86.516898139040805</v>
      </c>
      <c r="AO30" s="79">
        <f t="shared" si="13"/>
        <v>84.616595192194197</v>
      </c>
      <c r="AP30" s="79">
        <f t="shared" si="14"/>
        <v>83.137270330880909</v>
      </c>
      <c r="AQ30" s="79">
        <f t="shared" si="15"/>
        <v>82.303182909076597</v>
      </c>
      <c r="AR30" s="79">
        <f t="shared" si="16"/>
        <v>82.145807923830503</v>
      </c>
      <c r="AS30" s="79">
        <f t="shared" si="17"/>
        <v>82.448754770429247</v>
      </c>
      <c r="AT30" s="79">
        <f t="shared" si="18"/>
        <v>83.15300782940551</v>
      </c>
      <c r="AU30" s="79">
        <f t="shared" si="19"/>
        <v>84.026438997521353</v>
      </c>
      <c r="AV30" s="79">
        <f t="shared" si="20"/>
        <v>84.892001416374868</v>
      </c>
      <c r="AW30" s="10"/>
      <c r="AX30" s="10"/>
      <c r="AY30" s="10"/>
      <c r="AZ30" s="10"/>
      <c r="BA30" s="10"/>
      <c r="BB30" s="10"/>
      <c r="BC30" s="10"/>
      <c r="BD30" s="10"/>
      <c r="BE30" s="10"/>
      <c r="BF30" s="10"/>
      <c r="BG30" s="10"/>
    </row>
    <row r="31" spans="1:61" s="2" customFormat="1">
      <c r="A31" s="147"/>
      <c r="B31" s="147"/>
      <c r="C31" s="17" t="s">
        <v>16</v>
      </c>
      <c r="D31" s="17" t="s">
        <v>19</v>
      </c>
      <c r="E31" s="78">
        <v>4716</v>
      </c>
      <c r="F31" s="78">
        <v>4842</v>
      </c>
      <c r="G31" s="78">
        <v>4674</v>
      </c>
      <c r="H31" s="78">
        <v>5158</v>
      </c>
      <c r="I31" s="78">
        <v>7068</v>
      </c>
      <c r="J31" s="78">
        <v>9645</v>
      </c>
      <c r="K31" s="78">
        <v>11379</v>
      </c>
      <c r="L31" s="78">
        <v>12684</v>
      </c>
      <c r="M31" s="78">
        <v>13848</v>
      </c>
      <c r="N31" s="78">
        <v>14842</v>
      </c>
      <c r="O31" s="78">
        <v>16012</v>
      </c>
      <c r="P31" s="78">
        <v>16289</v>
      </c>
      <c r="Q31" s="78">
        <v>16525</v>
      </c>
      <c r="R31" s="78">
        <v>16739</v>
      </c>
      <c r="S31" s="78">
        <v>16958</v>
      </c>
      <c r="T31" s="78">
        <v>17183</v>
      </c>
      <c r="U31" s="78">
        <v>17343</v>
      </c>
      <c r="V31" s="78">
        <v>17516</v>
      </c>
      <c r="W31" s="78">
        <v>17664</v>
      </c>
      <c r="X31" s="78">
        <v>17718</v>
      </c>
      <c r="Y31" s="78">
        <v>17643</v>
      </c>
      <c r="Z31" s="78">
        <v>17445</v>
      </c>
      <c r="AA31" s="78">
        <v>17133</v>
      </c>
      <c r="AB31" s="78">
        <v>16727</v>
      </c>
      <c r="AC31" s="78">
        <v>16264</v>
      </c>
      <c r="AD31" s="78">
        <v>15776</v>
      </c>
      <c r="AE31" s="78"/>
      <c r="AF31" s="78"/>
      <c r="AG31" s="78">
        <f t="shared" si="5"/>
        <v>100</v>
      </c>
      <c r="AH31" s="78">
        <f t="shared" si="6"/>
        <v>101.72995253559831</v>
      </c>
      <c r="AI31" s="78">
        <f t="shared" si="7"/>
        <v>103.203847114664</v>
      </c>
      <c r="AJ31" s="78">
        <f t="shared" si="8"/>
        <v>104.54034474144392</v>
      </c>
      <c r="AK31" s="78">
        <f t="shared" si="9"/>
        <v>105.90806894828879</v>
      </c>
      <c r="AL31" s="78">
        <f t="shared" si="10"/>
        <v>107.31326505121159</v>
      </c>
      <c r="AM31" s="78">
        <f t="shared" si="11"/>
        <v>108.31251561329003</v>
      </c>
      <c r="AN31" s="78">
        <f t="shared" si="12"/>
        <v>109.39295528353735</v>
      </c>
      <c r="AO31" s="78">
        <f t="shared" si="13"/>
        <v>110.31726205345991</v>
      </c>
      <c r="AP31" s="78">
        <f t="shared" si="14"/>
        <v>110.65450911816137</v>
      </c>
      <c r="AQ31" s="78">
        <f t="shared" si="15"/>
        <v>110.18611041718711</v>
      </c>
      <c r="AR31" s="78">
        <f t="shared" si="16"/>
        <v>108.94953784661503</v>
      </c>
      <c r="AS31" s="78">
        <f t="shared" si="17"/>
        <v>107.00099925056207</v>
      </c>
      <c r="AT31" s="78">
        <f t="shared" si="18"/>
        <v>104.46540094928802</v>
      </c>
      <c r="AU31" s="78">
        <f t="shared" si="19"/>
        <v>101.57381963527354</v>
      </c>
      <c r="AV31" s="78">
        <f t="shared" si="20"/>
        <v>98.5261054209343</v>
      </c>
      <c r="AW31" s="1"/>
      <c r="AX31" s="1"/>
      <c r="AY31" s="1"/>
      <c r="AZ31" s="1"/>
      <c r="BA31" s="1"/>
      <c r="BB31" s="1"/>
      <c r="BC31" s="1"/>
      <c r="BD31" s="1"/>
      <c r="BE31" s="1"/>
      <c r="BF31" s="1"/>
      <c r="BG31" s="1"/>
    </row>
    <row r="32" spans="1:61">
      <c r="A32" s="11"/>
      <c r="B32" s="7"/>
      <c r="C32" s="7"/>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row>
    <row r="33" spans="1:48">
      <c r="A33" s="11" t="s">
        <v>1</v>
      </c>
      <c r="B33" s="7"/>
      <c r="C33" s="7"/>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row>
    <row r="34" spans="1:48">
      <c r="A34" s="150" t="s">
        <v>0</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96"/>
    </row>
    <row r="35" spans="1:48">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73"/>
      <c r="AF35" s="96"/>
      <c r="AG35" s="89"/>
      <c r="AH35" s="89"/>
      <c r="AI35" s="89"/>
      <c r="AJ35" s="89"/>
      <c r="AK35" s="89"/>
      <c r="AL35" s="89"/>
      <c r="AM35" s="89"/>
      <c r="AN35" s="89"/>
      <c r="AO35" s="89"/>
      <c r="AP35" s="89"/>
      <c r="AQ35" s="89"/>
      <c r="AR35" s="89"/>
      <c r="AS35" s="89"/>
      <c r="AT35" s="89"/>
      <c r="AU35" s="89"/>
      <c r="AV35" s="89"/>
    </row>
    <row r="36" spans="1:48">
      <c r="A36" s="88" t="s">
        <v>7</v>
      </c>
      <c r="B36" s="25"/>
      <c r="C36" s="25"/>
      <c r="D36" s="25"/>
      <c r="E36" s="25"/>
      <c r="F36" s="25"/>
      <c r="G36" s="25"/>
      <c r="H36" s="25"/>
      <c r="I36" s="25"/>
      <c r="J36" s="25"/>
      <c r="K36" s="25"/>
      <c r="L36" s="25"/>
      <c r="M36" s="25"/>
      <c r="N36" s="25"/>
      <c r="O36" s="61"/>
      <c r="P36" s="97"/>
      <c r="Q36" s="97"/>
      <c r="R36" s="97"/>
      <c r="S36" s="97"/>
      <c r="T36" s="94"/>
      <c r="U36" s="97"/>
      <c r="V36" s="97"/>
      <c r="W36" s="97"/>
      <c r="X36" s="97"/>
      <c r="Y36" s="94"/>
      <c r="Z36" s="97"/>
      <c r="AA36" s="97"/>
      <c r="AB36" s="97"/>
      <c r="AC36" s="97"/>
      <c r="AD36" s="94"/>
      <c r="AE36" s="74"/>
      <c r="AF36" s="97"/>
      <c r="AG36" s="97"/>
      <c r="AH36" s="97"/>
      <c r="AI36" s="97"/>
      <c r="AJ36" s="97"/>
      <c r="AK36" s="97"/>
      <c r="AL36" s="97"/>
      <c r="AM36" s="97"/>
      <c r="AN36" s="97"/>
      <c r="AO36" s="97"/>
      <c r="AP36" s="97"/>
      <c r="AQ36" s="97"/>
      <c r="AR36" s="97"/>
      <c r="AS36" s="97"/>
      <c r="AT36" s="97"/>
      <c r="AU36" s="97"/>
      <c r="AV36" s="97"/>
    </row>
    <row r="37" spans="1:48">
      <c r="A37" s="98" t="s">
        <v>31</v>
      </c>
      <c r="B37" s="98"/>
      <c r="C37" s="98"/>
      <c r="D37" s="98"/>
      <c r="E37" s="98"/>
      <c r="F37" s="98"/>
      <c r="G37" s="98"/>
      <c r="H37" s="98"/>
      <c r="I37" s="98"/>
      <c r="J37" s="98"/>
      <c r="K37" s="98"/>
      <c r="L37" s="98"/>
      <c r="M37" s="98"/>
      <c r="N37" s="98"/>
      <c r="O37" s="61"/>
      <c r="P37" s="97"/>
      <c r="Q37" s="97"/>
      <c r="R37" s="97"/>
      <c r="S37" s="97"/>
      <c r="T37" s="94"/>
      <c r="U37" s="97"/>
      <c r="V37" s="97"/>
      <c r="W37" s="97"/>
      <c r="X37" s="97"/>
      <c r="Y37" s="94"/>
      <c r="Z37" s="97"/>
      <c r="AA37" s="97"/>
      <c r="AB37" s="97"/>
      <c r="AC37" s="97"/>
      <c r="AD37" s="94"/>
      <c r="AE37" s="74"/>
      <c r="AF37" s="97"/>
      <c r="AG37" s="97"/>
      <c r="AH37" s="97"/>
      <c r="AI37" s="97"/>
      <c r="AJ37" s="97"/>
      <c r="AK37" s="97"/>
      <c r="AL37" s="97"/>
      <c r="AM37" s="97"/>
      <c r="AN37" s="97"/>
      <c r="AO37" s="97"/>
      <c r="AP37" s="97"/>
      <c r="AQ37" s="97"/>
      <c r="AR37" s="97"/>
      <c r="AS37" s="97"/>
      <c r="AT37" s="97"/>
      <c r="AU37" s="97"/>
      <c r="AV37" s="97"/>
    </row>
    <row r="42" spans="1:48" ht="13.5">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row>
  </sheetData>
  <mergeCells count="24">
    <mergeCell ref="A1:AD1"/>
    <mergeCell ref="A2:AD2"/>
    <mergeCell ref="A14:A16"/>
    <mergeCell ref="B14:B16"/>
    <mergeCell ref="A26:A28"/>
    <mergeCell ref="B26:B28"/>
    <mergeCell ref="B23:B25"/>
    <mergeCell ref="A11:A13"/>
    <mergeCell ref="B11:B13"/>
    <mergeCell ref="A23:A25"/>
    <mergeCell ref="A8:A10"/>
    <mergeCell ref="B8:B10"/>
    <mergeCell ref="A17:A19"/>
    <mergeCell ref="A5:A7"/>
    <mergeCell ref="B5:B7"/>
    <mergeCell ref="A20:A22"/>
    <mergeCell ref="E3:AD3"/>
    <mergeCell ref="AG3:AV3"/>
    <mergeCell ref="B17:B19"/>
    <mergeCell ref="C3:D4"/>
    <mergeCell ref="A34:AE34"/>
    <mergeCell ref="A29:A31"/>
    <mergeCell ref="B29:B31"/>
    <mergeCell ref="B20:B22"/>
  </mergeCells>
  <phoneticPr fontId="58" type="noConversion"/>
  <hyperlinks>
    <hyperlink ref="A37:N37" r:id="rId1" display="United Nations Population Division World Population Prospects, the 2015 Revision"/>
  </hyperlinks>
  <pageMargins left="0.70866141732283472" right="0.70866141732283472" top="0.74803149606299213" bottom="0.74803149606299213" header="0.31496062992125984" footer="0.31496062992125984"/>
  <pageSetup paperSize="9" scale="42" fitToHeight="5" orientation="landscape" r:id="rId2"/>
  <headerFooter>
    <oddHeader>&amp;LOECD Family database (http://www.oecd.org/els/family/database.htm)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K26"/>
  <sheetViews>
    <sheetView showGridLines="0" zoomScale="85" zoomScaleNormal="85" workbookViewId="0">
      <pane xSplit="2" ySplit="4" topLeftCell="C5" activePane="bottomRight" state="frozen"/>
      <selection activeCell="E37" sqref="E37"/>
      <selection pane="topRight" activeCell="E37" sqref="E37"/>
      <selection pane="bottomLeft" activeCell="E37" sqref="E37"/>
      <selection pane="bottomRight" activeCell="AF38" sqref="AF38"/>
    </sheetView>
  </sheetViews>
  <sheetFormatPr defaultRowHeight="12.75"/>
  <cols>
    <col min="1" max="1" width="16.85546875" style="1" customWidth="1"/>
    <col min="2" max="2" width="4.28515625" style="4" customWidth="1"/>
    <col min="3" max="27" width="6.28515625" style="86" customWidth="1"/>
    <col min="28" max="28" width="2.85546875" style="4" customWidth="1"/>
    <col min="29" max="30" width="8.42578125" style="4" customWidth="1"/>
    <col min="31" max="33" width="8.42578125" style="3" customWidth="1"/>
    <col min="34" max="34" width="2.85546875" style="3" customWidth="1"/>
    <col min="35" max="39" width="8.42578125" style="3" customWidth="1"/>
    <col min="40" max="41" width="5" style="3" bestFit="1" customWidth="1"/>
    <col min="42" max="42" width="5.85546875" style="3" bestFit="1" customWidth="1"/>
    <col min="43" max="43" width="5" style="3" bestFit="1" customWidth="1"/>
    <col min="44" max="44" width="10.42578125" style="3" bestFit="1" customWidth="1"/>
    <col min="45" max="62" width="5" style="3" bestFit="1" customWidth="1"/>
    <col min="63" max="63" width="5" style="3" customWidth="1"/>
    <col min="64" max="86" width="5" style="3" bestFit="1" customWidth="1"/>
    <col min="87" max="88" width="5" style="3" customWidth="1"/>
    <col min="89" max="89" width="10" style="2" customWidth="1"/>
    <col min="90" max="16384" width="9.140625" style="1"/>
  </cols>
  <sheetData>
    <row r="1" spans="1:89">
      <c r="A1" s="151" t="s">
        <v>34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BZ1" s="2"/>
      <c r="CA1" s="1"/>
      <c r="CB1" s="1"/>
      <c r="CC1" s="1"/>
      <c r="CD1" s="1"/>
      <c r="CE1" s="1"/>
      <c r="CF1" s="1"/>
      <c r="CG1" s="1"/>
      <c r="CH1" s="1"/>
      <c r="CI1" s="1"/>
      <c r="CJ1" s="1"/>
      <c r="CK1" s="1"/>
    </row>
    <row r="2" spans="1:89" ht="13.5" thickBot="1">
      <c r="A2" s="152" t="s">
        <v>33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CK2" s="3"/>
    </row>
    <row r="3" spans="1:89">
      <c r="A3" s="23"/>
      <c r="B3" s="22"/>
      <c r="C3" s="22"/>
      <c r="D3" s="22"/>
      <c r="E3" s="157" t="s">
        <v>8</v>
      </c>
      <c r="F3" s="157"/>
      <c r="G3" s="157"/>
      <c r="H3" s="157"/>
      <c r="I3" s="157"/>
      <c r="J3" s="157"/>
      <c r="K3" s="157"/>
      <c r="L3" s="157"/>
      <c r="M3" s="157"/>
      <c r="N3" s="157"/>
      <c r="O3" s="157"/>
      <c r="P3" s="157"/>
      <c r="Q3" s="157"/>
      <c r="R3" s="157"/>
      <c r="S3" s="157"/>
      <c r="T3" s="157"/>
      <c r="U3" s="157"/>
      <c r="V3" s="157"/>
      <c r="W3" s="157"/>
      <c r="X3" s="157"/>
      <c r="Y3" s="157"/>
      <c r="Z3" s="157"/>
      <c r="AA3" s="157"/>
      <c r="AB3" s="22"/>
      <c r="AC3" s="145" t="s">
        <v>9</v>
      </c>
      <c r="AD3" s="145"/>
      <c r="AE3" s="145"/>
      <c r="AF3" s="145"/>
      <c r="AG3" s="145"/>
      <c r="AH3" s="24"/>
      <c r="AI3" s="145" t="s">
        <v>15</v>
      </c>
      <c r="AJ3" s="145"/>
      <c r="AK3" s="145"/>
      <c r="AL3" s="145"/>
      <c r="AM3" s="145"/>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89" ht="12.75" customHeight="1">
      <c r="A4" s="21" t="s">
        <v>5</v>
      </c>
      <c r="B4" s="20" t="s">
        <v>4</v>
      </c>
      <c r="C4" s="77">
        <v>0</v>
      </c>
      <c r="D4" s="77">
        <v>1</v>
      </c>
      <c r="E4" s="77">
        <v>2</v>
      </c>
      <c r="F4" s="77">
        <v>3</v>
      </c>
      <c r="G4" s="77">
        <v>4</v>
      </c>
      <c r="H4" s="77">
        <v>5</v>
      </c>
      <c r="I4" s="77">
        <v>6</v>
      </c>
      <c r="J4" s="77">
        <v>7</v>
      </c>
      <c r="K4" s="77">
        <v>8</v>
      </c>
      <c r="L4" s="77">
        <v>9</v>
      </c>
      <c r="M4" s="77">
        <v>10</v>
      </c>
      <c r="N4" s="77">
        <v>11</v>
      </c>
      <c r="O4" s="77">
        <v>12</v>
      </c>
      <c r="P4" s="77">
        <v>13</v>
      </c>
      <c r="Q4" s="77">
        <v>14</v>
      </c>
      <c r="R4" s="77">
        <v>15</v>
      </c>
      <c r="S4" s="77">
        <v>16</v>
      </c>
      <c r="T4" s="77">
        <v>17</v>
      </c>
      <c r="U4" s="77">
        <v>18</v>
      </c>
      <c r="V4" s="77">
        <v>19</v>
      </c>
      <c r="W4" s="77">
        <v>20</v>
      </c>
      <c r="X4" s="77">
        <v>21</v>
      </c>
      <c r="Y4" s="77">
        <v>22</v>
      </c>
      <c r="Z4" s="77">
        <v>23</v>
      </c>
      <c r="AA4" s="77">
        <v>24</v>
      </c>
      <c r="AB4" s="19"/>
      <c r="AC4" s="76" t="s">
        <v>10</v>
      </c>
      <c r="AD4" s="76" t="s">
        <v>13</v>
      </c>
      <c r="AE4" s="76" t="s">
        <v>14</v>
      </c>
      <c r="AF4" s="76" t="s">
        <v>11</v>
      </c>
      <c r="AG4" s="76" t="s">
        <v>12</v>
      </c>
      <c r="AH4" s="76"/>
      <c r="AI4" s="76" t="s">
        <v>10</v>
      </c>
      <c r="AJ4" s="76" t="s">
        <v>13</v>
      </c>
      <c r="AK4" s="76" t="s">
        <v>14</v>
      </c>
      <c r="AL4" s="76" t="s">
        <v>11</v>
      </c>
      <c r="AM4" s="76" t="s">
        <v>12</v>
      </c>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89">
      <c r="A5" s="18" t="s">
        <v>60</v>
      </c>
      <c r="B5" s="17"/>
      <c r="C5" s="78">
        <v>297.721</v>
      </c>
      <c r="D5" s="78">
        <v>306.54599999999999</v>
      </c>
      <c r="E5" s="78">
        <v>312.065</v>
      </c>
      <c r="F5" s="78">
        <v>314.71499999999997</v>
      </c>
      <c r="G5" s="78">
        <v>314.92399999999998</v>
      </c>
      <c r="H5" s="78">
        <v>313.13400000000001</v>
      </c>
      <c r="I5" s="78">
        <v>309.77800000000002</v>
      </c>
      <c r="J5" s="78">
        <v>305.28800000000001</v>
      </c>
      <c r="K5" s="78">
        <v>300.101</v>
      </c>
      <c r="L5" s="78">
        <v>294.654</v>
      </c>
      <c r="M5" s="78">
        <v>288.83600000000001</v>
      </c>
      <c r="N5" s="78">
        <v>282.541</v>
      </c>
      <c r="O5" s="78">
        <v>278.91500000000002</v>
      </c>
      <c r="P5" s="78">
        <v>279.48099999999999</v>
      </c>
      <c r="Q5" s="78">
        <v>283.041</v>
      </c>
      <c r="R5" s="78">
        <v>286.577</v>
      </c>
      <c r="S5" s="78">
        <v>290.31099999999998</v>
      </c>
      <c r="T5" s="78">
        <v>295.71300000000099</v>
      </c>
      <c r="U5" s="78">
        <v>303.084</v>
      </c>
      <c r="V5" s="78">
        <v>311.70100000000002</v>
      </c>
      <c r="W5" s="78">
        <v>320.45100000000002</v>
      </c>
      <c r="X5" s="78">
        <v>329.45600000000002</v>
      </c>
      <c r="Y5" s="78">
        <v>337.46</v>
      </c>
      <c r="Z5" s="78">
        <v>343.68499999999898</v>
      </c>
      <c r="AA5" s="78">
        <v>348.51499999999999</v>
      </c>
      <c r="AB5" s="62"/>
      <c r="AC5" s="78">
        <f>SUM(C5:G5)</f>
        <v>1545.971</v>
      </c>
      <c r="AD5" s="78">
        <f>SUM(H5:L5)</f>
        <v>1522.9549999999999</v>
      </c>
      <c r="AE5" s="78">
        <f>SUM(M5:Q5)</f>
        <v>1412.8139999999999</v>
      </c>
      <c r="AF5" s="78">
        <f>SUM(R5:V5)</f>
        <v>1487.3860000000009</v>
      </c>
      <c r="AG5" s="78">
        <f>SUM(W5:AA5)</f>
        <v>1679.5669999999991</v>
      </c>
      <c r="AH5" s="62"/>
      <c r="AI5" s="62">
        <f t="shared" ref="AI5" si="0">(AC5/(SUM($AC5:$AG5)))*100</f>
        <v>20.212224493779527</v>
      </c>
      <c r="AJ5" s="62">
        <f t="shared" ref="AJ5" si="1">(AD5/(SUM($AC5:$AG5)))*100</f>
        <v>19.911310337596241</v>
      </c>
      <c r="AK5" s="62">
        <f t="shared" ref="AK5:AM5" si="2">(AE5/(SUM($AC5:$AG5)))*100</f>
        <v>18.471312680480182</v>
      </c>
      <c r="AL5" s="62">
        <f t="shared" si="2"/>
        <v>19.446276638374702</v>
      </c>
      <c r="AM5" s="62">
        <f t="shared" si="2"/>
        <v>21.958875849769356</v>
      </c>
      <c r="AN5" s="1"/>
      <c r="AO5" s="1"/>
      <c r="AP5" s="87"/>
      <c r="AQ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89">
      <c r="A6" s="15" t="s">
        <v>52</v>
      </c>
      <c r="B6" s="7"/>
      <c r="C6" s="79" t="s">
        <v>62</v>
      </c>
      <c r="D6" s="79" t="s">
        <v>62</v>
      </c>
      <c r="E6" s="79" t="s">
        <v>62</v>
      </c>
      <c r="F6" s="79" t="s">
        <v>62</v>
      </c>
      <c r="G6" s="79" t="s">
        <v>62</v>
      </c>
      <c r="H6" s="79" t="s">
        <v>62</v>
      </c>
      <c r="I6" s="79" t="s">
        <v>62</v>
      </c>
      <c r="J6" s="79" t="s">
        <v>62</v>
      </c>
      <c r="K6" s="79" t="s">
        <v>62</v>
      </c>
      <c r="L6" s="79" t="s">
        <v>62</v>
      </c>
      <c r="M6" s="79" t="s">
        <v>62</v>
      </c>
      <c r="N6" s="79" t="s">
        <v>62</v>
      </c>
      <c r="O6" s="79" t="s">
        <v>62</v>
      </c>
      <c r="P6" s="79" t="s">
        <v>62</v>
      </c>
      <c r="Q6" s="79" t="s">
        <v>62</v>
      </c>
      <c r="R6" s="79" t="s">
        <v>62</v>
      </c>
      <c r="S6" s="79" t="s">
        <v>62</v>
      </c>
      <c r="T6" s="79" t="s">
        <v>62</v>
      </c>
      <c r="U6" s="79" t="s">
        <v>62</v>
      </c>
      <c r="V6" s="79" t="s">
        <v>62</v>
      </c>
      <c r="W6" s="79" t="s">
        <v>62</v>
      </c>
      <c r="X6" s="79" t="s">
        <v>62</v>
      </c>
      <c r="Y6" s="79" t="s">
        <v>62</v>
      </c>
      <c r="Z6" s="79" t="s">
        <v>62</v>
      </c>
      <c r="AA6" s="79" t="s">
        <v>62</v>
      </c>
      <c r="AB6" s="63"/>
      <c r="AC6" s="79" t="s">
        <v>62</v>
      </c>
      <c r="AD6" s="79" t="s">
        <v>62</v>
      </c>
      <c r="AE6" s="79" t="s">
        <v>62</v>
      </c>
      <c r="AF6" s="79" t="s">
        <v>62</v>
      </c>
      <c r="AG6" s="79" t="s">
        <v>62</v>
      </c>
      <c r="AH6" s="63"/>
      <c r="AI6" s="63" t="s">
        <v>62</v>
      </c>
      <c r="AJ6" s="63" t="s">
        <v>62</v>
      </c>
      <c r="AK6" s="63" t="s">
        <v>62</v>
      </c>
      <c r="AL6" s="63" t="s">
        <v>62</v>
      </c>
      <c r="AM6" s="63" t="s">
        <v>62</v>
      </c>
      <c r="AN6" s="1"/>
      <c r="AO6" s="1"/>
      <c r="AP6" s="87"/>
      <c r="AQ6" s="1"/>
      <c r="AR6" s="1"/>
      <c r="AS6" s="1"/>
      <c r="AT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89">
      <c r="A7" s="18" t="s">
        <v>58</v>
      </c>
      <c r="B7" s="17"/>
      <c r="C7" s="78" t="s">
        <v>62</v>
      </c>
      <c r="D7" s="78" t="s">
        <v>62</v>
      </c>
      <c r="E7" s="78" t="s">
        <v>62</v>
      </c>
      <c r="F7" s="78" t="s">
        <v>62</v>
      </c>
      <c r="G7" s="78" t="s">
        <v>62</v>
      </c>
      <c r="H7" s="78" t="s">
        <v>62</v>
      </c>
      <c r="I7" s="78" t="s">
        <v>62</v>
      </c>
      <c r="J7" s="78" t="s">
        <v>62</v>
      </c>
      <c r="K7" s="78" t="s">
        <v>62</v>
      </c>
      <c r="L7" s="78" t="s">
        <v>62</v>
      </c>
      <c r="M7" s="78" t="s">
        <v>62</v>
      </c>
      <c r="N7" s="78" t="s">
        <v>62</v>
      </c>
      <c r="O7" s="78" t="s">
        <v>62</v>
      </c>
      <c r="P7" s="78" t="s">
        <v>62</v>
      </c>
      <c r="Q7" s="78" t="s">
        <v>62</v>
      </c>
      <c r="R7" s="78" t="s">
        <v>62</v>
      </c>
      <c r="S7" s="78" t="s">
        <v>62</v>
      </c>
      <c r="T7" s="78" t="s">
        <v>62</v>
      </c>
      <c r="U7" s="78" t="s">
        <v>62</v>
      </c>
      <c r="V7" s="78" t="s">
        <v>62</v>
      </c>
      <c r="W7" s="78" t="s">
        <v>62</v>
      </c>
      <c r="X7" s="78" t="s">
        <v>62</v>
      </c>
      <c r="Y7" s="78" t="s">
        <v>62</v>
      </c>
      <c r="Z7" s="78" t="s">
        <v>62</v>
      </c>
      <c r="AA7" s="78" t="s">
        <v>62</v>
      </c>
      <c r="AB7" s="62"/>
      <c r="AC7" s="78" t="s">
        <v>62</v>
      </c>
      <c r="AD7" s="78" t="s">
        <v>62</v>
      </c>
      <c r="AE7" s="78" t="s">
        <v>62</v>
      </c>
      <c r="AF7" s="78" t="s">
        <v>62</v>
      </c>
      <c r="AG7" s="78" t="s">
        <v>62</v>
      </c>
      <c r="AH7" s="62"/>
      <c r="AI7" s="62" t="s">
        <v>62</v>
      </c>
      <c r="AJ7" s="62" t="s">
        <v>62</v>
      </c>
      <c r="AK7" s="62" t="s">
        <v>62</v>
      </c>
      <c r="AL7" s="62" t="s">
        <v>62</v>
      </c>
      <c r="AM7" s="62" t="s">
        <v>62</v>
      </c>
      <c r="AN7" s="1"/>
      <c r="AO7" s="1"/>
      <c r="AP7" s="87"/>
      <c r="AQ7" s="1"/>
      <c r="AR7" s="1"/>
      <c r="AS7" s="1"/>
      <c r="AT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row>
    <row r="8" spans="1:89">
      <c r="A8" s="15" t="s">
        <v>3</v>
      </c>
      <c r="B8" s="7"/>
      <c r="C8" s="79">
        <v>1044.3869999999999</v>
      </c>
      <c r="D8" s="79">
        <v>1049.183</v>
      </c>
      <c r="E8" s="79">
        <v>1053.8320000000001</v>
      </c>
      <c r="F8" s="79">
        <v>1058.4559999999999</v>
      </c>
      <c r="G8" s="79">
        <v>1063.18</v>
      </c>
      <c r="H8" s="79">
        <v>1068.1279999999999</v>
      </c>
      <c r="I8" s="79">
        <v>1073.4259999999999</v>
      </c>
      <c r="J8" s="79">
        <v>1079.1969999999999</v>
      </c>
      <c r="K8" s="79">
        <v>1085.5650000000001</v>
      </c>
      <c r="L8" s="79">
        <v>1092.6569999999999</v>
      </c>
      <c r="M8" s="79">
        <v>1099.896</v>
      </c>
      <c r="N8" s="79">
        <v>1106.711</v>
      </c>
      <c r="O8" s="79">
        <v>1116.7149999999999</v>
      </c>
      <c r="P8" s="79">
        <v>1131.43</v>
      </c>
      <c r="Q8" s="79">
        <v>1148.886</v>
      </c>
      <c r="R8" s="79">
        <v>1166.8499999999999</v>
      </c>
      <c r="S8" s="79">
        <v>1187.2809999999999</v>
      </c>
      <c r="T8" s="79">
        <v>1201.1369999999999</v>
      </c>
      <c r="U8" s="79">
        <v>1204.18</v>
      </c>
      <c r="V8" s="79">
        <v>1201.336</v>
      </c>
      <c r="W8" s="79">
        <v>1200.644</v>
      </c>
      <c r="X8" s="79">
        <v>1199.1569999999999</v>
      </c>
      <c r="Y8" s="79">
        <v>1208.192</v>
      </c>
      <c r="Z8" s="79">
        <v>1233.769</v>
      </c>
      <c r="AA8" s="79">
        <v>1270.0060000000001</v>
      </c>
      <c r="AB8" s="63"/>
      <c r="AC8" s="79">
        <v>5269.0380000000005</v>
      </c>
      <c r="AD8" s="79">
        <v>5398.9730000000009</v>
      </c>
      <c r="AE8" s="79">
        <v>5603.6380000000008</v>
      </c>
      <c r="AF8" s="79">
        <v>5960.7840000000006</v>
      </c>
      <c r="AG8" s="79">
        <v>6111.768</v>
      </c>
      <c r="AH8" s="63"/>
      <c r="AI8" s="63">
        <v>18.589474439586422</v>
      </c>
      <c r="AJ8" s="63">
        <v>19.047892724158991</v>
      </c>
      <c r="AK8" s="63">
        <v>19.769962822377671</v>
      </c>
      <c r="AL8" s="63">
        <v>21.029994812695548</v>
      </c>
      <c r="AM8" s="63">
        <v>21.56267520118136</v>
      </c>
      <c r="AN8" s="1"/>
      <c r="AO8" s="1"/>
      <c r="AP8" s="87"/>
      <c r="AQ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row>
    <row r="9" spans="1:89">
      <c r="A9" s="18" t="s">
        <v>2</v>
      </c>
      <c r="B9" s="17"/>
      <c r="C9" s="78">
        <v>457.14800000000002</v>
      </c>
      <c r="D9" s="78">
        <v>458.70100000000002</v>
      </c>
      <c r="E9" s="78">
        <v>458.56799999999998</v>
      </c>
      <c r="F9" s="78">
        <v>457.32499999999999</v>
      </c>
      <c r="G9" s="78">
        <v>455.54399999999998</v>
      </c>
      <c r="H9" s="78">
        <v>453.80099999999999</v>
      </c>
      <c r="I9" s="78">
        <v>452.67099999999999</v>
      </c>
      <c r="J9" s="78">
        <v>452.72800000000001</v>
      </c>
      <c r="K9" s="78">
        <v>454.54300000000097</v>
      </c>
      <c r="L9" s="78">
        <v>458.69600000000003</v>
      </c>
      <c r="M9" s="78">
        <v>463.41899999999998</v>
      </c>
      <c r="N9" s="78">
        <v>466.95</v>
      </c>
      <c r="O9" s="78">
        <v>481.55399999999997</v>
      </c>
      <c r="P9" s="78">
        <v>512.47699999999998</v>
      </c>
      <c r="Q9" s="78">
        <v>553.28499999999997</v>
      </c>
      <c r="R9" s="78">
        <v>592.29700000000003</v>
      </c>
      <c r="S9" s="78">
        <v>631.86800000000005</v>
      </c>
      <c r="T9" s="78">
        <v>663.68700000000001</v>
      </c>
      <c r="U9" s="78">
        <v>682.43899999999803</v>
      </c>
      <c r="V9" s="78">
        <v>691.69300000000101</v>
      </c>
      <c r="W9" s="78">
        <v>702.280000000001</v>
      </c>
      <c r="X9" s="78">
        <v>714.38799999999901</v>
      </c>
      <c r="Y9" s="78">
        <v>716.529</v>
      </c>
      <c r="Z9" s="78">
        <v>704.82699999999897</v>
      </c>
      <c r="AA9" s="78">
        <v>685.13300000000004</v>
      </c>
      <c r="AB9" s="62"/>
      <c r="AC9" s="78">
        <f t="shared" ref="AC9" si="3">SUM(C9:G9)</f>
        <v>2287.2860000000001</v>
      </c>
      <c r="AD9" s="78">
        <f t="shared" ref="AD9" si="4">SUM(H9:L9)</f>
        <v>2272.4390000000012</v>
      </c>
      <c r="AE9" s="78">
        <f t="shared" ref="AE9" si="5">SUM(M9:Q9)</f>
        <v>2477.6849999999995</v>
      </c>
      <c r="AF9" s="78">
        <f t="shared" ref="AF9" si="6">SUM(R9:V9)</f>
        <v>3261.983999999999</v>
      </c>
      <c r="AG9" s="78">
        <f t="shared" ref="AG9" si="7">SUM(W9:AA9)</f>
        <v>3523.1569999999992</v>
      </c>
      <c r="AH9" s="62"/>
      <c r="AI9" s="62">
        <f>(AC9/(SUM($AC9:$AG9)))*100</f>
        <v>16.547495465923763</v>
      </c>
      <c r="AJ9" s="62">
        <f>(AD9/(SUM($AC9:$AG9)))*100</f>
        <v>16.440084033692486</v>
      </c>
      <c r="AK9" s="62">
        <f>(AE9/(SUM($AC9:$AG9)))*100</f>
        <v>17.924947428300317</v>
      </c>
      <c r="AL9" s="62">
        <f>(AF9/(SUM($AC9:$AG9)))*100</f>
        <v>23.599001371020435</v>
      </c>
      <c r="AM9" s="62">
        <f>(AG9/(SUM($AC9:$AG9)))*100</f>
        <v>25.488471701062991</v>
      </c>
      <c r="AN9" s="1"/>
      <c r="AO9" s="1"/>
      <c r="AP9" s="87"/>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row>
    <row r="10" spans="1:89">
      <c r="A10" s="15" t="s">
        <v>61</v>
      </c>
      <c r="B10" s="7"/>
      <c r="C10" s="79">
        <v>59.274999999999999</v>
      </c>
      <c r="D10" s="79">
        <v>61.048000000000002</v>
      </c>
      <c r="E10" s="79">
        <v>62.253</v>
      </c>
      <c r="F10" s="79">
        <v>62.962000000000003</v>
      </c>
      <c r="G10" s="79">
        <v>63.247</v>
      </c>
      <c r="H10" s="79">
        <v>63.179000000000002</v>
      </c>
      <c r="I10" s="79">
        <v>62.832999999999998</v>
      </c>
      <c r="J10" s="79">
        <v>62.277999999999999</v>
      </c>
      <c r="K10" s="79">
        <v>61.585999999999999</v>
      </c>
      <c r="L10" s="79">
        <v>60.831000000000003</v>
      </c>
      <c r="M10" s="79">
        <v>59.968000000000103</v>
      </c>
      <c r="N10" s="79">
        <v>58.954000000000001</v>
      </c>
      <c r="O10" s="79">
        <v>58.436999999999998</v>
      </c>
      <c r="P10" s="79">
        <v>58.713000000000001</v>
      </c>
      <c r="Q10" s="79">
        <v>59.511000000000102</v>
      </c>
      <c r="R10" s="79">
        <v>60.175999999999902</v>
      </c>
      <c r="S10" s="79">
        <v>60.738000000000099</v>
      </c>
      <c r="T10" s="79">
        <v>61.48</v>
      </c>
      <c r="U10" s="79">
        <v>62.45</v>
      </c>
      <c r="V10" s="79">
        <v>63.474999999999902</v>
      </c>
      <c r="W10" s="79">
        <v>64.471000000000004</v>
      </c>
      <c r="X10" s="79">
        <v>65.614999999999995</v>
      </c>
      <c r="Y10" s="79">
        <v>65.769000000000005</v>
      </c>
      <c r="Z10" s="79">
        <v>64.408999999999907</v>
      </c>
      <c r="AA10" s="79">
        <v>62.110000000000099</v>
      </c>
      <c r="AB10" s="63"/>
      <c r="AC10" s="79">
        <f t="shared" ref="AC10" si="8">SUM(C10:G10)</f>
        <v>308.78500000000003</v>
      </c>
      <c r="AD10" s="79">
        <f t="shared" ref="AD10" si="9">SUM(H10:L10)</f>
        <v>310.70699999999999</v>
      </c>
      <c r="AE10" s="79">
        <f t="shared" ref="AE10" si="10">SUM(M10:Q10)</f>
        <v>295.5830000000002</v>
      </c>
      <c r="AF10" s="79">
        <f t="shared" ref="AF10" si="11">SUM(R10:V10)</f>
        <v>308.3189999999999</v>
      </c>
      <c r="AG10" s="79">
        <f t="shared" ref="AG10" si="12">SUM(W10:AA10)</f>
        <v>322.37400000000002</v>
      </c>
      <c r="AH10" s="63"/>
      <c r="AI10" s="63">
        <f t="shared" ref="AI10:AM10" si="13">(AC10/(SUM($AC10:$AG10)))*100</f>
        <v>19.976154248244242</v>
      </c>
      <c r="AJ10" s="63">
        <f t="shared" si="13"/>
        <v>20.100493735153009</v>
      </c>
      <c r="AK10" s="63">
        <f t="shared" si="13"/>
        <v>19.122080415689819</v>
      </c>
      <c r="AL10" s="63">
        <f t="shared" si="13"/>
        <v>19.946007421553553</v>
      </c>
      <c r="AM10" s="63">
        <f t="shared" si="13"/>
        <v>20.855264179359388</v>
      </c>
      <c r="AN10" s="1"/>
      <c r="AO10" s="1"/>
      <c r="AP10" s="87"/>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row>
    <row r="11" spans="1:89">
      <c r="A11" s="18" t="s">
        <v>48</v>
      </c>
      <c r="B11" s="17"/>
      <c r="C11" s="78" t="s">
        <v>62</v>
      </c>
      <c r="D11" s="78" t="s">
        <v>62</v>
      </c>
      <c r="E11" s="78" t="s">
        <v>62</v>
      </c>
      <c r="F11" s="78" t="s">
        <v>62</v>
      </c>
      <c r="G11" s="78" t="s">
        <v>62</v>
      </c>
      <c r="H11" s="78" t="s">
        <v>62</v>
      </c>
      <c r="I11" s="78" t="s">
        <v>62</v>
      </c>
      <c r="J11" s="78" t="s">
        <v>62</v>
      </c>
      <c r="K11" s="78" t="s">
        <v>62</v>
      </c>
      <c r="L11" s="78" t="s">
        <v>62</v>
      </c>
      <c r="M11" s="78" t="s">
        <v>62</v>
      </c>
      <c r="N11" s="78" t="s">
        <v>62</v>
      </c>
      <c r="O11" s="78" t="s">
        <v>62</v>
      </c>
      <c r="P11" s="78" t="s">
        <v>62</v>
      </c>
      <c r="Q11" s="78" t="s">
        <v>62</v>
      </c>
      <c r="R11" s="78" t="s">
        <v>62</v>
      </c>
      <c r="S11" s="78" t="s">
        <v>62</v>
      </c>
      <c r="T11" s="78" t="s">
        <v>62</v>
      </c>
      <c r="U11" s="78" t="s">
        <v>62</v>
      </c>
      <c r="V11" s="78" t="s">
        <v>62</v>
      </c>
      <c r="W11" s="78" t="s">
        <v>62</v>
      </c>
      <c r="X11" s="78" t="s">
        <v>62</v>
      </c>
      <c r="Y11" s="78" t="s">
        <v>62</v>
      </c>
      <c r="Z11" s="78" t="s">
        <v>62</v>
      </c>
      <c r="AA11" s="78" t="s">
        <v>62</v>
      </c>
      <c r="AB11" s="62"/>
      <c r="AC11" s="78" t="s">
        <v>62</v>
      </c>
      <c r="AD11" s="78" t="s">
        <v>62</v>
      </c>
      <c r="AE11" s="78" t="s">
        <v>62</v>
      </c>
      <c r="AF11" s="78" t="s">
        <v>62</v>
      </c>
      <c r="AG11" s="78" t="s">
        <v>62</v>
      </c>
      <c r="AH11" s="62"/>
      <c r="AI11" s="62" t="s">
        <v>62</v>
      </c>
      <c r="AJ11" s="62" t="s">
        <v>62</v>
      </c>
      <c r="AK11" s="62" t="s">
        <v>62</v>
      </c>
      <c r="AL11" s="62" t="s">
        <v>62</v>
      </c>
      <c r="AM11" s="62" t="s">
        <v>62</v>
      </c>
      <c r="AN11" s="1"/>
      <c r="AO11" s="1"/>
      <c r="AP11" s="87"/>
      <c r="AQ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89">
      <c r="A12" s="15" t="s">
        <v>50</v>
      </c>
      <c r="B12" s="7"/>
      <c r="C12" s="79" t="s">
        <v>62</v>
      </c>
      <c r="D12" s="79" t="s">
        <v>62</v>
      </c>
      <c r="E12" s="79" t="s">
        <v>62</v>
      </c>
      <c r="F12" s="79" t="s">
        <v>62</v>
      </c>
      <c r="G12" s="79" t="s">
        <v>62</v>
      </c>
      <c r="H12" s="79" t="s">
        <v>62</v>
      </c>
      <c r="I12" s="79" t="s">
        <v>62</v>
      </c>
      <c r="J12" s="79" t="s">
        <v>62</v>
      </c>
      <c r="K12" s="79" t="s">
        <v>62</v>
      </c>
      <c r="L12" s="79" t="s">
        <v>62</v>
      </c>
      <c r="M12" s="79" t="s">
        <v>62</v>
      </c>
      <c r="N12" s="79" t="s">
        <v>62</v>
      </c>
      <c r="O12" s="79" t="s">
        <v>62</v>
      </c>
      <c r="P12" s="79" t="s">
        <v>62</v>
      </c>
      <c r="Q12" s="79" t="s">
        <v>62</v>
      </c>
      <c r="R12" s="79" t="s">
        <v>62</v>
      </c>
      <c r="S12" s="79" t="s">
        <v>62</v>
      </c>
      <c r="T12" s="79" t="s">
        <v>62</v>
      </c>
      <c r="U12" s="79" t="s">
        <v>62</v>
      </c>
      <c r="V12" s="79" t="s">
        <v>62</v>
      </c>
      <c r="W12" s="79" t="s">
        <v>62</v>
      </c>
      <c r="X12" s="79" t="s">
        <v>62</v>
      </c>
      <c r="Y12" s="79" t="s">
        <v>62</v>
      </c>
      <c r="Z12" s="79" t="s">
        <v>62</v>
      </c>
      <c r="AA12" s="79" t="s">
        <v>62</v>
      </c>
      <c r="AB12" s="63"/>
      <c r="AC12" s="79" t="s">
        <v>62</v>
      </c>
      <c r="AD12" s="79" t="s">
        <v>62</v>
      </c>
      <c r="AE12" s="79" t="s">
        <v>62</v>
      </c>
      <c r="AF12" s="79" t="s">
        <v>62</v>
      </c>
      <c r="AG12" s="79" t="s">
        <v>62</v>
      </c>
      <c r="AH12" s="63"/>
      <c r="AI12" s="63" t="s">
        <v>62</v>
      </c>
      <c r="AJ12" s="63" t="s">
        <v>62</v>
      </c>
      <c r="AK12" s="63" t="s">
        <v>62</v>
      </c>
      <c r="AL12" s="63" t="s">
        <v>62</v>
      </c>
      <c r="AM12" s="63" t="s">
        <v>62</v>
      </c>
      <c r="AN12" s="1"/>
      <c r="AO12" s="1"/>
      <c r="AP12" s="87"/>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row>
    <row r="13" spans="1:89">
      <c r="A13" s="13" t="s">
        <v>59</v>
      </c>
      <c r="B13" s="12"/>
      <c r="C13" s="127" t="s">
        <v>62</v>
      </c>
      <c r="D13" s="127" t="s">
        <v>62</v>
      </c>
      <c r="E13" s="127" t="s">
        <v>62</v>
      </c>
      <c r="F13" s="127" t="s">
        <v>62</v>
      </c>
      <c r="G13" s="127" t="s">
        <v>62</v>
      </c>
      <c r="H13" s="127" t="s">
        <v>62</v>
      </c>
      <c r="I13" s="127" t="s">
        <v>62</v>
      </c>
      <c r="J13" s="127" t="s">
        <v>62</v>
      </c>
      <c r="K13" s="127" t="s">
        <v>62</v>
      </c>
      <c r="L13" s="127" t="s">
        <v>62</v>
      </c>
      <c r="M13" s="127" t="s">
        <v>62</v>
      </c>
      <c r="N13" s="127" t="s">
        <v>62</v>
      </c>
      <c r="O13" s="127" t="s">
        <v>62</v>
      </c>
      <c r="P13" s="127" t="s">
        <v>62</v>
      </c>
      <c r="Q13" s="127" t="s">
        <v>62</v>
      </c>
      <c r="R13" s="127" t="s">
        <v>62</v>
      </c>
      <c r="S13" s="127" t="s">
        <v>62</v>
      </c>
      <c r="T13" s="127" t="s">
        <v>62</v>
      </c>
      <c r="U13" s="127" t="s">
        <v>62</v>
      </c>
      <c r="V13" s="127" t="s">
        <v>62</v>
      </c>
      <c r="W13" s="127" t="s">
        <v>62</v>
      </c>
      <c r="X13" s="127" t="s">
        <v>62</v>
      </c>
      <c r="Y13" s="127" t="s">
        <v>62</v>
      </c>
      <c r="Z13" s="127" t="s">
        <v>62</v>
      </c>
      <c r="AA13" s="127" t="s">
        <v>62</v>
      </c>
      <c r="AB13" s="128"/>
      <c r="AC13" s="127" t="s">
        <v>62</v>
      </c>
      <c r="AD13" s="127" t="s">
        <v>62</v>
      </c>
      <c r="AE13" s="127" t="s">
        <v>62</v>
      </c>
      <c r="AF13" s="127" t="s">
        <v>62</v>
      </c>
      <c r="AG13" s="127" t="s">
        <v>62</v>
      </c>
      <c r="AH13" s="128"/>
      <c r="AI13" s="128" t="s">
        <v>62</v>
      </c>
      <c r="AJ13" s="128" t="s">
        <v>62</v>
      </c>
      <c r="AK13" s="128" t="s">
        <v>62</v>
      </c>
      <c r="AL13" s="128" t="s">
        <v>62</v>
      </c>
      <c r="AM13" s="128" t="s">
        <v>62</v>
      </c>
      <c r="AN13" s="1"/>
      <c r="AO13" s="1"/>
      <c r="AP13" s="87"/>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row>
    <row r="14" spans="1:89" s="2" customFormat="1">
      <c r="A14" s="11"/>
      <c r="B14" s="7"/>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7"/>
      <c r="AC14" s="7"/>
      <c r="AD14" s="7"/>
      <c r="AE14" s="6"/>
      <c r="AF14" s="6"/>
      <c r="AG14" s="6"/>
      <c r="AH14" s="6"/>
      <c r="AI14" s="6"/>
      <c r="AJ14" s="6"/>
      <c r="AK14" s="6"/>
      <c r="AL14" s="6"/>
      <c r="AM14" s="6"/>
      <c r="AN14" s="3"/>
      <c r="AO14" s="3"/>
      <c r="AP14" s="3"/>
      <c r="AQ14" s="3"/>
      <c r="AR14" s="8"/>
      <c r="AS14" s="8"/>
      <c r="AT14" s="8"/>
      <c r="AU14" s="1"/>
      <c r="AV14" s="1"/>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row>
    <row r="15" spans="1:89" s="9" customFormat="1">
      <c r="A15" s="11" t="s">
        <v>1</v>
      </c>
      <c r="B15" s="7"/>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7"/>
      <c r="AC15" s="7"/>
      <c r="AD15" s="7"/>
      <c r="AE15" s="6"/>
      <c r="AF15" s="6"/>
      <c r="AG15" s="6"/>
      <c r="AH15" s="6"/>
      <c r="AI15" s="6"/>
      <c r="AJ15" s="6"/>
      <c r="AK15" s="6"/>
      <c r="AL15" s="6"/>
      <c r="AM15" s="6"/>
      <c r="AN15" s="10"/>
      <c r="AO15" s="10"/>
      <c r="AP15" s="10"/>
      <c r="AQ15" s="10"/>
      <c r="AR15" s="3"/>
      <c r="AS15" s="3"/>
      <c r="AT15" s="3"/>
      <c r="AU15" s="3"/>
      <c r="AV15" s="3"/>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row>
    <row r="16" spans="1:89">
      <c r="A16" s="150" t="s">
        <v>0</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BP16" s="2"/>
      <c r="BQ16" s="1"/>
      <c r="BR16" s="1"/>
      <c r="BS16" s="1"/>
      <c r="BT16" s="1"/>
      <c r="BU16" s="1"/>
      <c r="BV16" s="1"/>
      <c r="BW16" s="1"/>
      <c r="BX16" s="1"/>
      <c r="BY16" s="1"/>
      <c r="BZ16" s="1"/>
      <c r="CA16" s="1"/>
      <c r="CB16" s="1"/>
      <c r="CC16" s="1"/>
      <c r="CD16" s="1"/>
      <c r="CE16" s="1"/>
      <c r="CF16" s="1"/>
      <c r="CG16" s="1"/>
      <c r="CH16" s="1"/>
      <c r="CI16" s="1"/>
      <c r="CJ16" s="1"/>
      <c r="CK16" s="1"/>
    </row>
    <row r="17" spans="1:89">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96"/>
      <c r="AH17" s="89"/>
      <c r="AI17" s="89"/>
      <c r="AJ17" s="89"/>
      <c r="AK17" s="89"/>
      <c r="AL17" s="89"/>
      <c r="AM17" s="89"/>
      <c r="AN17" s="89"/>
      <c r="AO17" s="89"/>
      <c r="AP17" s="89"/>
      <c r="AQ17" s="89"/>
      <c r="AR17" s="89"/>
      <c r="AS17" s="89"/>
      <c r="AT17" s="89"/>
      <c r="AU17" s="89"/>
      <c r="AV17" s="89"/>
      <c r="AW17" s="89"/>
      <c r="AX17" s="89"/>
      <c r="AY17" s="89"/>
      <c r="AZ17" s="89"/>
      <c r="BA17" s="89"/>
      <c r="BB17" s="89"/>
      <c r="BC17" s="89"/>
      <c r="BP17" s="2"/>
      <c r="BQ17" s="1"/>
      <c r="BR17" s="1"/>
      <c r="BS17" s="1"/>
      <c r="BT17" s="1"/>
      <c r="BU17" s="1"/>
      <c r="BV17" s="1"/>
      <c r="BW17" s="1"/>
      <c r="BX17" s="1"/>
      <c r="BY17" s="1"/>
      <c r="BZ17" s="1"/>
      <c r="CA17" s="1"/>
      <c r="CB17" s="1"/>
      <c r="CC17" s="1"/>
      <c r="CD17" s="1"/>
      <c r="CE17" s="1"/>
      <c r="CF17" s="1"/>
      <c r="CG17" s="1"/>
      <c r="CH17" s="1"/>
      <c r="CI17" s="1"/>
      <c r="CJ17" s="1"/>
      <c r="CK17" s="1"/>
    </row>
    <row r="18" spans="1:89">
      <c r="A18" s="88" t="s">
        <v>7</v>
      </c>
      <c r="B18" s="25"/>
      <c r="C18" s="25"/>
      <c r="D18" s="25"/>
      <c r="E18" s="25"/>
      <c r="F18" s="25"/>
      <c r="G18" s="25"/>
      <c r="H18" s="25"/>
      <c r="I18" s="25"/>
      <c r="J18" s="25"/>
      <c r="K18" s="25"/>
      <c r="L18" s="25"/>
      <c r="M18" s="25"/>
      <c r="N18" s="25"/>
      <c r="O18" s="25"/>
      <c r="P18" s="25"/>
      <c r="Q18" s="97"/>
      <c r="R18" s="97"/>
      <c r="S18" s="97"/>
      <c r="T18" s="97"/>
      <c r="U18" s="97"/>
      <c r="V18" s="97"/>
      <c r="W18" s="97"/>
      <c r="X18" s="97"/>
      <c r="Y18" s="97"/>
      <c r="Z18" s="97"/>
      <c r="AA18" s="97"/>
      <c r="AB18" s="97"/>
      <c r="AC18" s="97"/>
      <c r="AD18" s="97"/>
      <c r="AE18" s="97"/>
      <c r="AF18" s="97"/>
      <c r="AG18" s="97"/>
      <c r="AH18" s="25"/>
      <c r="AI18" s="25"/>
      <c r="AJ18" s="25"/>
      <c r="AK18" s="25"/>
      <c r="AL18" s="25"/>
      <c r="AM18" s="25"/>
      <c r="AN18" s="97"/>
      <c r="AO18" s="97"/>
      <c r="AP18" s="97"/>
      <c r="AQ18" s="97"/>
      <c r="AR18" s="97"/>
      <c r="AS18" s="97"/>
      <c r="AT18" s="97"/>
      <c r="AU18" s="97"/>
      <c r="AV18" s="97"/>
      <c r="AW18" s="97"/>
      <c r="AX18" s="97"/>
      <c r="AY18" s="97"/>
      <c r="AZ18" s="97"/>
      <c r="BA18" s="97"/>
      <c r="BB18" s="97"/>
      <c r="BC18" s="97"/>
      <c r="BP18" s="2"/>
      <c r="BQ18" s="1"/>
      <c r="BR18" s="1"/>
      <c r="BS18" s="1"/>
      <c r="BT18" s="1"/>
      <c r="BU18" s="1"/>
      <c r="BV18" s="1"/>
      <c r="BW18" s="1"/>
      <c r="BX18" s="1"/>
      <c r="BY18" s="1"/>
      <c r="BZ18" s="1"/>
      <c r="CA18" s="1"/>
      <c r="CB18" s="1"/>
      <c r="CC18" s="1"/>
      <c r="CD18" s="1"/>
      <c r="CE18" s="1"/>
      <c r="CF18" s="1"/>
      <c r="CG18" s="1"/>
      <c r="CH18" s="1"/>
      <c r="CI18" s="1"/>
      <c r="CJ18" s="1"/>
      <c r="CK18" s="1"/>
    </row>
    <row r="19" spans="1:89">
      <c r="A19" s="156" t="s">
        <v>31</v>
      </c>
      <c r="B19" s="156"/>
      <c r="C19" s="156"/>
      <c r="D19" s="156"/>
      <c r="E19" s="156"/>
      <c r="F19" s="156"/>
      <c r="G19" s="156"/>
      <c r="H19" s="156"/>
      <c r="I19" s="156"/>
      <c r="J19" s="156"/>
      <c r="K19" s="156"/>
      <c r="L19" s="156"/>
      <c r="M19" s="156"/>
      <c r="N19" s="156"/>
      <c r="O19" s="156"/>
      <c r="P19" s="156"/>
      <c r="Q19" s="97"/>
      <c r="R19" s="97"/>
      <c r="S19" s="97"/>
      <c r="T19" s="97"/>
      <c r="U19" s="97"/>
      <c r="V19" s="97"/>
      <c r="W19" s="97"/>
      <c r="X19" s="97"/>
      <c r="Y19" s="97"/>
      <c r="Z19" s="97"/>
      <c r="AA19" s="97"/>
      <c r="AB19" s="97"/>
      <c r="AC19" s="97"/>
      <c r="AD19" s="97"/>
      <c r="AE19" s="97"/>
      <c r="AF19" s="97"/>
      <c r="AG19" s="97"/>
      <c r="AN19" s="97"/>
      <c r="AO19" s="97"/>
      <c r="AP19" s="97"/>
      <c r="AQ19" s="97"/>
      <c r="AR19" s="97"/>
      <c r="AS19" s="97"/>
      <c r="AT19" s="97"/>
      <c r="AU19" s="97"/>
      <c r="AV19" s="97"/>
      <c r="AW19" s="97"/>
      <c r="AX19" s="97"/>
      <c r="AY19" s="97"/>
      <c r="AZ19" s="97"/>
      <c r="BA19" s="97"/>
      <c r="BB19" s="97"/>
      <c r="BC19" s="97"/>
      <c r="BP19" s="2"/>
      <c r="BQ19" s="1"/>
      <c r="BR19" s="1"/>
      <c r="BS19" s="1"/>
      <c r="BT19" s="1"/>
      <c r="BU19" s="1"/>
      <c r="BV19" s="1"/>
      <c r="BW19" s="1"/>
      <c r="BX19" s="1"/>
      <c r="BY19" s="1"/>
      <c r="BZ19" s="1"/>
      <c r="CA19" s="1"/>
      <c r="CB19" s="1"/>
      <c r="CC19" s="1"/>
      <c r="CD19" s="1"/>
      <c r="CE19" s="1"/>
      <c r="CF19" s="1"/>
      <c r="CG19" s="1"/>
      <c r="CH19" s="1"/>
      <c r="CI19" s="1"/>
      <c r="CJ19" s="1"/>
      <c r="CK19" s="1"/>
    </row>
    <row r="20" spans="1:89" ht="13.5">
      <c r="A20" s="67"/>
      <c r="B20" s="31"/>
      <c r="C20" s="81"/>
      <c r="D20" s="81"/>
      <c r="E20" s="81"/>
      <c r="F20" s="81"/>
      <c r="G20" s="82"/>
      <c r="H20" s="82"/>
      <c r="I20" s="82"/>
      <c r="J20" s="82"/>
      <c r="K20" s="82"/>
      <c r="L20" s="82"/>
      <c r="M20" s="82"/>
      <c r="N20" s="82"/>
      <c r="O20" s="82"/>
      <c r="P20" s="82"/>
      <c r="Q20" s="82"/>
      <c r="R20" s="82"/>
      <c r="S20" s="82"/>
      <c r="T20" s="82"/>
      <c r="U20" s="82"/>
      <c r="V20" s="82"/>
      <c r="W20" s="82"/>
      <c r="X20" s="82"/>
      <c r="Y20" s="82"/>
      <c r="Z20" s="82"/>
      <c r="AA20" s="82"/>
      <c r="AB20" s="25"/>
      <c r="AC20" s="25"/>
      <c r="AD20" s="25"/>
      <c r="AE20" s="25"/>
      <c r="AF20" s="25"/>
      <c r="AG20" s="25"/>
      <c r="AH20" s="25"/>
      <c r="AI20" s="25"/>
      <c r="AJ20" s="25"/>
      <c r="AK20" s="25"/>
      <c r="AL20" s="25"/>
      <c r="AM20" s="25"/>
      <c r="AR20" s="49"/>
      <c r="AS20" s="49"/>
      <c r="AT20" s="49"/>
      <c r="AU20" s="49"/>
      <c r="AV20" s="49"/>
    </row>
    <row r="21" spans="1:89" s="50" customFormat="1" ht="13.5">
      <c r="A21" s="51"/>
      <c r="B21" s="31"/>
      <c r="C21" s="81"/>
      <c r="D21" s="81"/>
      <c r="E21" s="81"/>
      <c r="F21" s="81"/>
      <c r="G21" s="83"/>
      <c r="H21" s="83"/>
      <c r="I21" s="83"/>
      <c r="J21" s="83"/>
      <c r="K21" s="83"/>
      <c r="L21" s="83"/>
      <c r="M21" s="83"/>
      <c r="N21" s="83"/>
      <c r="O21" s="83"/>
      <c r="P21" s="83"/>
      <c r="Q21" s="83"/>
      <c r="R21" s="83"/>
      <c r="S21" s="83"/>
      <c r="T21" s="83"/>
      <c r="U21" s="83"/>
      <c r="V21" s="83"/>
      <c r="W21" s="83"/>
      <c r="X21" s="83"/>
      <c r="Y21" s="83"/>
      <c r="Z21" s="83"/>
      <c r="AA21" s="83"/>
      <c r="AB21" s="53"/>
      <c r="AC21" s="53"/>
      <c r="AD21" s="53"/>
      <c r="AE21" s="53"/>
      <c r="AF21" s="53"/>
      <c r="AG21" s="53"/>
      <c r="AH21" s="51"/>
      <c r="AI21" s="51"/>
      <c r="AJ21" s="51"/>
      <c r="AK21" s="51"/>
      <c r="AL21" s="51"/>
      <c r="AM21" s="51"/>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row>
    <row r="22" spans="1:89" s="50" customFormat="1" ht="13.5">
      <c r="A22" s="53"/>
      <c r="B22" s="31"/>
      <c r="C22" s="81"/>
      <c r="D22" s="81"/>
      <c r="E22" s="81"/>
      <c r="F22" s="81"/>
      <c r="G22" s="83"/>
      <c r="H22" s="83"/>
      <c r="I22" s="83"/>
      <c r="J22" s="83"/>
      <c r="K22" s="83"/>
      <c r="L22" s="83"/>
      <c r="M22" s="83"/>
      <c r="N22" s="83"/>
      <c r="O22" s="83"/>
      <c r="P22" s="83"/>
      <c r="Q22" s="83"/>
      <c r="R22" s="83"/>
      <c r="S22" s="83"/>
      <c r="T22" s="83"/>
      <c r="U22" s="83"/>
      <c r="V22" s="83"/>
      <c r="W22" s="83"/>
      <c r="X22" s="83"/>
      <c r="Y22" s="83"/>
      <c r="Z22" s="83"/>
      <c r="AA22" s="83"/>
      <c r="AB22" s="53"/>
      <c r="AC22" s="53"/>
      <c r="AD22" s="53"/>
      <c r="AE22" s="53"/>
      <c r="AF22" s="53"/>
      <c r="AG22" s="53"/>
      <c r="AH22" s="51"/>
      <c r="AI22" s="51"/>
      <c r="AJ22" s="51"/>
      <c r="AK22" s="51"/>
      <c r="AL22" s="51"/>
      <c r="AM22" s="51"/>
      <c r="AN22" s="49"/>
      <c r="AO22" s="49"/>
      <c r="AP22" s="49"/>
      <c r="AQ22" s="49"/>
      <c r="AR22" s="3"/>
      <c r="AS22" s="3"/>
      <c r="AT22" s="3"/>
      <c r="AU22" s="3"/>
      <c r="AV22" s="3"/>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row>
    <row r="23" spans="1:89" s="50" customFormat="1" ht="13.5">
      <c r="A23" s="53"/>
      <c r="B23" s="31"/>
      <c r="C23" s="81"/>
      <c r="D23" s="81"/>
      <c r="E23" s="81"/>
      <c r="F23" s="81"/>
      <c r="G23" s="83"/>
      <c r="H23" s="83"/>
      <c r="I23" s="83"/>
      <c r="J23" s="83"/>
      <c r="K23" s="83"/>
      <c r="L23" s="83"/>
      <c r="M23" s="83"/>
      <c r="N23" s="83"/>
      <c r="O23" s="83"/>
      <c r="P23" s="83"/>
      <c r="Q23" s="83"/>
      <c r="R23" s="83"/>
      <c r="S23" s="83"/>
      <c r="T23" s="83"/>
      <c r="U23" s="83"/>
      <c r="V23" s="83"/>
      <c r="W23" s="83"/>
      <c r="X23" s="83"/>
      <c r="Y23" s="83"/>
      <c r="Z23" s="83"/>
      <c r="AA23" s="83"/>
      <c r="AB23" s="53"/>
      <c r="AC23" s="53"/>
      <c r="AD23" s="53"/>
      <c r="AE23" s="53"/>
      <c r="AF23" s="53"/>
      <c r="AG23" s="53"/>
      <c r="AH23" s="51"/>
      <c r="AI23" s="51"/>
      <c r="AJ23" s="51"/>
      <c r="AK23" s="51"/>
      <c r="AL23" s="51"/>
      <c r="AM23" s="51"/>
      <c r="AN23" s="49"/>
      <c r="AO23" s="49"/>
      <c r="AP23" s="49"/>
      <c r="AQ23" s="49"/>
      <c r="AR23" s="3"/>
      <c r="AS23" s="3"/>
      <c r="AT23" s="3"/>
      <c r="AU23" s="3"/>
      <c r="AV23" s="3"/>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row>
    <row r="24" spans="1:89">
      <c r="A24" s="54"/>
      <c r="B24" s="31"/>
      <c r="C24" s="81"/>
      <c r="D24" s="81"/>
      <c r="E24" s="81"/>
      <c r="F24" s="81"/>
      <c r="G24" s="84"/>
      <c r="H24" s="84"/>
      <c r="I24" s="84"/>
      <c r="J24" s="84"/>
      <c r="K24" s="84"/>
      <c r="L24" s="84"/>
      <c r="M24" s="84"/>
      <c r="N24" s="84"/>
      <c r="O24" s="84"/>
      <c r="P24" s="84"/>
      <c r="Q24" s="84"/>
      <c r="R24" s="84"/>
      <c r="S24" s="84"/>
      <c r="T24" s="84"/>
      <c r="U24" s="84"/>
      <c r="V24" s="84"/>
      <c r="W24" s="84"/>
      <c r="X24" s="84"/>
      <c r="Y24" s="84"/>
      <c r="Z24" s="84"/>
      <c r="AA24" s="84"/>
      <c r="AB24" s="47"/>
      <c r="AC24" s="47"/>
      <c r="AD24" s="47"/>
      <c r="AE24" s="5"/>
      <c r="AF24" s="5"/>
      <c r="AG24" s="5"/>
      <c r="AH24" s="5"/>
      <c r="AI24" s="5"/>
      <c r="AJ24" s="5"/>
      <c r="AK24" s="5"/>
      <c r="AL24" s="5"/>
      <c r="AM24" s="5"/>
    </row>
    <row r="25" spans="1:89">
      <c r="A25" s="27"/>
      <c r="B25" s="56"/>
      <c r="C25" s="85"/>
      <c r="D25" s="85"/>
      <c r="E25" s="85"/>
      <c r="F25" s="85"/>
      <c r="G25" s="84"/>
      <c r="H25" s="84"/>
      <c r="I25" s="84"/>
      <c r="J25" s="84"/>
      <c r="K25" s="84"/>
      <c r="L25" s="84"/>
      <c r="M25" s="84"/>
      <c r="N25" s="84"/>
      <c r="O25" s="84"/>
      <c r="P25" s="84"/>
      <c r="Q25" s="84"/>
      <c r="R25" s="84"/>
      <c r="S25" s="84"/>
      <c r="T25" s="84"/>
      <c r="U25" s="84"/>
      <c r="V25" s="84"/>
      <c r="W25" s="84"/>
      <c r="X25" s="84"/>
      <c r="Y25" s="84"/>
      <c r="Z25" s="84"/>
      <c r="AA25" s="84"/>
      <c r="AB25" s="47"/>
      <c r="AC25" s="47"/>
      <c r="AD25" s="47"/>
      <c r="AE25" s="5"/>
      <c r="AF25" s="5"/>
      <c r="AG25" s="5"/>
      <c r="AH25" s="5"/>
      <c r="AI25" s="5"/>
      <c r="AJ25" s="5"/>
      <c r="AK25" s="5"/>
      <c r="AL25" s="5"/>
      <c r="AM25" s="5"/>
    </row>
    <row r="26" spans="1:89">
      <c r="A26" s="31"/>
      <c r="B26" s="47"/>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48"/>
      <c r="AC26" s="48"/>
      <c r="AD26" s="48"/>
      <c r="AE26" s="48"/>
      <c r="AF26" s="48"/>
      <c r="AG26" s="48"/>
      <c r="AH26" s="48"/>
      <c r="AI26" s="48"/>
      <c r="AJ26" s="48"/>
      <c r="AK26" s="48"/>
      <c r="AL26" s="48"/>
      <c r="AM26" s="48"/>
    </row>
  </sheetData>
  <sortState ref="AR5:AT47">
    <sortCondition descending="1" ref="AT5:AT47"/>
  </sortState>
  <mergeCells count="7">
    <mergeCell ref="A19:P19"/>
    <mergeCell ref="A1:AM1"/>
    <mergeCell ref="A2:AM2"/>
    <mergeCell ref="AC3:AG3"/>
    <mergeCell ref="AI3:AM3"/>
    <mergeCell ref="E3:AA3"/>
    <mergeCell ref="A16:AG16"/>
  </mergeCells>
  <phoneticPr fontId="58" type="noConversion"/>
  <hyperlinks>
    <hyperlink ref="A19:P19" r:id="rId1" display="United Nations Population Division World Population Prospects, the 2015 Revision"/>
    <hyperlink ref="D19" r:id="rId2" display="United Nations Population Division World Population Prospects, the 2015 Revision"/>
    <hyperlink ref="C19" r:id="rId3" display="United Nations Population Division World Population Prospects, the 2015 Revision"/>
  </hyperlinks>
  <pageMargins left="0.70866141732283472" right="0.70866141732283472" top="0.74803149606299213" bottom="0.74803149606299213" header="0.31496062992125984" footer="0.31496062992125984"/>
  <pageSetup paperSize="9" scale="64" fitToWidth="2" orientation="landscape" r:id="rId4"/>
  <headerFooter>
    <oddHeader>&amp;LOECD Family database (http://www.oecd.org/els/family/database.htm)</oddHeader>
  </headerFooter>
  <ignoredErrors>
    <ignoredError sqref="AE4 AK4" twoDigitTextYear="1"/>
    <ignoredError sqref="AC9:AG9 AC5:AG7 AC10:AG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Y26"/>
  <sheetViews>
    <sheetView showGridLines="0" zoomScale="85" zoomScaleNormal="85" workbookViewId="0">
      <pane xSplit="2" ySplit="4" topLeftCell="C5" activePane="bottomRight" state="frozen"/>
      <selection activeCell="Q16" sqref="Q16"/>
      <selection pane="topRight" activeCell="Q16" sqref="Q16"/>
      <selection pane="bottomLeft" activeCell="Q16" sqref="Q16"/>
      <selection pane="bottomRight" activeCell="CE30" sqref="CE30"/>
    </sheetView>
  </sheetViews>
  <sheetFormatPr defaultRowHeight="12.75"/>
  <cols>
    <col min="1" max="1" width="16.85546875" style="1" customWidth="1"/>
    <col min="2" max="2" width="4.28515625" style="4" customWidth="1"/>
    <col min="3" max="25" width="5.28515625" style="86" customWidth="1"/>
    <col min="26" max="28" width="5.28515625" style="4" customWidth="1"/>
    <col min="29" max="103" width="5.28515625" style="3" customWidth="1"/>
    <col min="104" max="104" width="5" style="3" bestFit="1" customWidth="1"/>
    <col min="105" max="105" width="5.85546875" style="3" bestFit="1" customWidth="1"/>
    <col min="106" max="106" width="5" style="3" bestFit="1" customWidth="1"/>
    <col min="107" max="107" width="10.42578125" style="3" bestFit="1" customWidth="1"/>
    <col min="108" max="125" width="5" style="3" bestFit="1" customWidth="1"/>
    <col min="126" max="126" width="5" style="3" customWidth="1"/>
    <col min="127" max="149" width="5" style="3" bestFit="1" customWidth="1"/>
    <col min="150" max="151" width="5" style="3" customWidth="1"/>
    <col min="152" max="152" width="10" style="2" customWidth="1"/>
    <col min="153" max="16384" width="9.140625" style="1"/>
  </cols>
  <sheetData>
    <row r="1" spans="1:152">
      <c r="A1" s="151" t="s">
        <v>30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EK1" s="2"/>
      <c r="EL1" s="1"/>
      <c r="EM1" s="1"/>
      <c r="EN1" s="1"/>
      <c r="EO1" s="1"/>
      <c r="EP1" s="1"/>
      <c r="EQ1" s="1"/>
      <c r="ER1" s="1"/>
      <c r="ES1" s="1"/>
      <c r="ET1" s="1"/>
      <c r="EU1" s="1"/>
      <c r="EV1" s="1"/>
    </row>
    <row r="2" spans="1:152" ht="13.5" thickBot="1">
      <c r="A2" s="152" t="s">
        <v>41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EV2" s="3"/>
    </row>
    <row r="3" spans="1:152">
      <c r="A3" s="23"/>
      <c r="B3" s="22"/>
      <c r="C3" s="157"/>
      <c r="D3" s="157"/>
      <c r="E3" s="157"/>
      <c r="F3" s="157"/>
      <c r="G3" s="157"/>
      <c r="H3" s="157"/>
      <c r="I3" s="157"/>
      <c r="J3" s="157"/>
      <c r="K3" s="157"/>
      <c r="L3" s="157"/>
      <c r="M3" s="157"/>
      <c r="N3" s="157"/>
      <c r="O3" s="157"/>
      <c r="P3" s="157"/>
      <c r="Q3" s="157"/>
      <c r="R3" s="157"/>
      <c r="S3" s="157"/>
      <c r="T3" s="157"/>
      <c r="U3" s="157"/>
      <c r="V3" s="157"/>
      <c r="W3" s="157"/>
      <c r="X3" s="157"/>
      <c r="Y3" s="157"/>
      <c r="Z3" s="22"/>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24"/>
      <c r="BZ3" s="145"/>
      <c r="CA3" s="145"/>
      <c r="CB3" s="145"/>
      <c r="CC3" s="145"/>
      <c r="CD3" s="145"/>
      <c r="CE3" s="24"/>
      <c r="CF3" s="145"/>
      <c r="CG3" s="145"/>
      <c r="CH3" s="145"/>
      <c r="CI3" s="145"/>
      <c r="CJ3" s="145"/>
      <c r="CK3" s="24"/>
      <c r="CL3" s="145"/>
      <c r="CM3" s="145"/>
      <c r="CN3" s="145"/>
      <c r="CO3" s="145"/>
      <c r="CP3" s="145"/>
      <c r="CQ3" s="24"/>
      <c r="CR3" s="145"/>
      <c r="CS3" s="145"/>
      <c r="CT3" s="145"/>
      <c r="CU3" s="145"/>
      <c r="CV3" s="145"/>
      <c r="CW3" s="24"/>
      <c r="CX3" s="145"/>
      <c r="CY3" s="145"/>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row>
    <row r="4" spans="1:152" ht="12.75" customHeight="1">
      <c r="A4" s="21" t="s">
        <v>5</v>
      </c>
      <c r="B4" s="20" t="s">
        <v>4</v>
      </c>
      <c r="C4" s="77">
        <v>1950</v>
      </c>
      <c r="D4" s="77">
        <v>1951</v>
      </c>
      <c r="E4" s="77">
        <v>1952</v>
      </c>
      <c r="F4" s="77">
        <v>1953</v>
      </c>
      <c r="G4" s="77">
        <v>1954</v>
      </c>
      <c r="H4" s="77">
        <v>1955</v>
      </c>
      <c r="I4" s="77">
        <v>1956</v>
      </c>
      <c r="J4" s="77">
        <v>1957</v>
      </c>
      <c r="K4" s="77">
        <v>1958</v>
      </c>
      <c r="L4" s="77">
        <v>1959</v>
      </c>
      <c r="M4" s="77">
        <v>1960</v>
      </c>
      <c r="N4" s="77">
        <v>1961</v>
      </c>
      <c r="O4" s="77">
        <v>1962</v>
      </c>
      <c r="P4" s="77">
        <v>1963</v>
      </c>
      <c r="Q4" s="77">
        <v>1964</v>
      </c>
      <c r="R4" s="77">
        <v>1965</v>
      </c>
      <c r="S4" s="77">
        <v>1966</v>
      </c>
      <c r="T4" s="77">
        <v>1967</v>
      </c>
      <c r="U4" s="77">
        <v>1968</v>
      </c>
      <c r="V4" s="77">
        <v>1969</v>
      </c>
      <c r="W4" s="77">
        <v>1970</v>
      </c>
      <c r="X4" s="77">
        <v>1971</v>
      </c>
      <c r="Y4" s="77">
        <v>1972</v>
      </c>
      <c r="Z4" s="77">
        <v>1973</v>
      </c>
      <c r="AA4" s="77">
        <v>1974</v>
      </c>
      <c r="AB4" s="77">
        <v>1975</v>
      </c>
      <c r="AC4" s="77">
        <v>1976</v>
      </c>
      <c r="AD4" s="77">
        <v>1977</v>
      </c>
      <c r="AE4" s="77">
        <v>1978</v>
      </c>
      <c r="AF4" s="77">
        <v>1979</v>
      </c>
      <c r="AG4" s="77">
        <v>1980</v>
      </c>
      <c r="AH4" s="77">
        <v>1981</v>
      </c>
      <c r="AI4" s="77">
        <v>1982</v>
      </c>
      <c r="AJ4" s="77">
        <v>1983</v>
      </c>
      <c r="AK4" s="77">
        <v>1984</v>
      </c>
      <c r="AL4" s="77">
        <v>1985</v>
      </c>
      <c r="AM4" s="77">
        <v>1986</v>
      </c>
      <c r="AN4" s="77">
        <v>1987</v>
      </c>
      <c r="AO4" s="77">
        <v>1988</v>
      </c>
      <c r="AP4" s="77">
        <v>1989</v>
      </c>
      <c r="AQ4" s="77">
        <v>1990</v>
      </c>
      <c r="AR4" s="77">
        <v>1991</v>
      </c>
      <c r="AS4" s="77">
        <v>1992</v>
      </c>
      <c r="AT4" s="77">
        <v>1993</v>
      </c>
      <c r="AU4" s="77">
        <v>1994</v>
      </c>
      <c r="AV4" s="77">
        <v>1995</v>
      </c>
      <c r="AW4" s="77">
        <v>1996</v>
      </c>
      <c r="AX4" s="77">
        <v>1997</v>
      </c>
      <c r="AY4" s="77">
        <v>1998</v>
      </c>
      <c r="AZ4" s="77">
        <v>1999</v>
      </c>
      <c r="BA4" s="77">
        <v>2000</v>
      </c>
      <c r="BB4" s="77">
        <v>2001</v>
      </c>
      <c r="BC4" s="77">
        <v>2002</v>
      </c>
      <c r="BD4" s="77">
        <v>2003</v>
      </c>
      <c r="BE4" s="77">
        <v>2004</v>
      </c>
      <c r="BF4" s="77">
        <v>2005</v>
      </c>
      <c r="BG4" s="77">
        <v>2006</v>
      </c>
      <c r="BH4" s="77">
        <v>2007</v>
      </c>
      <c r="BI4" s="77">
        <v>2008</v>
      </c>
      <c r="BJ4" s="77">
        <v>2009</v>
      </c>
      <c r="BK4" s="77">
        <v>2010</v>
      </c>
      <c r="BL4" s="77">
        <v>2011</v>
      </c>
      <c r="BM4" s="77">
        <v>2012</v>
      </c>
      <c r="BN4" s="77">
        <v>2013</v>
      </c>
      <c r="BO4" s="77">
        <v>2014</v>
      </c>
      <c r="BP4" s="77">
        <v>2015</v>
      </c>
      <c r="BQ4" s="77">
        <v>2016</v>
      </c>
      <c r="BR4" s="77">
        <v>2017</v>
      </c>
      <c r="BS4" s="77">
        <v>2018</v>
      </c>
      <c r="BT4" s="77">
        <v>2019</v>
      </c>
      <c r="BU4" s="77">
        <v>2020</v>
      </c>
      <c r="BV4" s="77">
        <v>2021</v>
      </c>
      <c r="BW4" s="77">
        <v>2022</v>
      </c>
      <c r="BX4" s="77">
        <v>2023</v>
      </c>
      <c r="BY4" s="77">
        <v>2024</v>
      </c>
      <c r="BZ4" s="77">
        <v>2025</v>
      </c>
      <c r="CA4" s="77">
        <v>2026</v>
      </c>
      <c r="CB4" s="77">
        <v>2027</v>
      </c>
      <c r="CC4" s="77">
        <v>2028</v>
      </c>
      <c r="CD4" s="77">
        <v>2029</v>
      </c>
      <c r="CE4" s="77">
        <v>2030</v>
      </c>
      <c r="CF4" s="77">
        <v>2031</v>
      </c>
      <c r="CG4" s="77">
        <v>2032</v>
      </c>
      <c r="CH4" s="77">
        <v>2033</v>
      </c>
      <c r="CI4" s="77">
        <v>2034</v>
      </c>
      <c r="CJ4" s="77">
        <v>2035</v>
      </c>
      <c r="CK4" s="77">
        <v>2036</v>
      </c>
      <c r="CL4" s="77">
        <v>2037</v>
      </c>
      <c r="CM4" s="77">
        <v>2038</v>
      </c>
      <c r="CN4" s="77">
        <v>2039</v>
      </c>
      <c r="CO4" s="77">
        <v>2040</v>
      </c>
      <c r="CP4" s="77">
        <v>2041</v>
      </c>
      <c r="CQ4" s="77">
        <v>2042</v>
      </c>
      <c r="CR4" s="77">
        <v>2043</v>
      </c>
      <c r="CS4" s="77">
        <v>2044</v>
      </c>
      <c r="CT4" s="77">
        <v>2045</v>
      </c>
      <c r="CU4" s="77">
        <v>2046</v>
      </c>
      <c r="CV4" s="77">
        <v>2047</v>
      </c>
      <c r="CW4" s="77">
        <v>2048</v>
      </c>
      <c r="CX4" s="77">
        <v>2049</v>
      </c>
      <c r="CY4" s="77">
        <v>2050</v>
      </c>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row>
    <row r="5" spans="1:152">
      <c r="A5" s="18" t="s">
        <v>60</v>
      </c>
      <c r="B5" s="17"/>
      <c r="C5" s="16">
        <v>57.033999999999999</v>
      </c>
      <c r="D5" s="16">
        <v>58.276000000000003</v>
      </c>
      <c r="E5" s="16">
        <v>59.411999999999999</v>
      </c>
      <c r="F5" s="16">
        <v>60.753</v>
      </c>
      <c r="G5" s="16">
        <v>62.273000000000003</v>
      </c>
      <c r="H5" s="16">
        <v>63.813000000000002</v>
      </c>
      <c r="I5" s="16">
        <v>65.17</v>
      </c>
      <c r="J5" s="16">
        <v>66.667000000000002</v>
      </c>
      <c r="K5" s="16">
        <v>68.066000000000003</v>
      </c>
      <c r="L5" s="16">
        <v>69.203000000000003</v>
      </c>
      <c r="M5" s="16">
        <v>70.042000000000002</v>
      </c>
      <c r="N5" s="16">
        <v>71.268000000000001</v>
      </c>
      <c r="O5" s="16">
        <v>72.131</v>
      </c>
      <c r="P5" s="16">
        <v>72.647999999999996</v>
      </c>
      <c r="Q5" s="16">
        <v>72.878</v>
      </c>
      <c r="R5" s="16">
        <v>72.866</v>
      </c>
      <c r="S5" s="16">
        <v>72.799000000000007</v>
      </c>
      <c r="T5" s="16">
        <v>72.290999999999997</v>
      </c>
      <c r="U5" s="16">
        <v>71.471000000000004</v>
      </c>
      <c r="V5" s="16">
        <v>70.534000000000006</v>
      </c>
      <c r="W5" s="16">
        <v>69.628</v>
      </c>
      <c r="X5" s="16">
        <v>69.067999999999998</v>
      </c>
      <c r="Y5" s="16">
        <v>68.644000000000005</v>
      </c>
      <c r="Z5" s="16">
        <v>68.147000000000006</v>
      </c>
      <c r="AA5" s="16">
        <v>67.358000000000004</v>
      </c>
      <c r="AB5" s="16">
        <v>66.242999999999995</v>
      </c>
      <c r="AC5" s="16">
        <v>65.632999999999996</v>
      </c>
      <c r="AD5" s="16">
        <v>64.543000000000006</v>
      </c>
      <c r="AE5" s="16">
        <v>63.192</v>
      </c>
      <c r="AF5" s="16">
        <v>61.863999999999997</v>
      </c>
      <c r="AG5" s="16">
        <v>60.695999999999998</v>
      </c>
      <c r="AH5" s="16">
        <v>59.177999999999997</v>
      </c>
      <c r="AI5" s="16">
        <v>58.008000000000003</v>
      </c>
      <c r="AJ5" s="16">
        <v>57.045999999999999</v>
      </c>
      <c r="AK5" s="16">
        <v>56.088000000000001</v>
      </c>
      <c r="AL5" s="16">
        <v>55.076000000000001</v>
      </c>
      <c r="AM5" s="16">
        <v>54.521000000000001</v>
      </c>
      <c r="AN5" s="16">
        <v>53.798000000000002</v>
      </c>
      <c r="AO5" s="16">
        <v>52.991</v>
      </c>
      <c r="AP5" s="16">
        <v>52.207999999999998</v>
      </c>
      <c r="AQ5" s="16">
        <v>51.466999999999999</v>
      </c>
      <c r="AR5" s="16">
        <v>50.664000000000001</v>
      </c>
      <c r="AS5" s="16">
        <v>49.915999999999997</v>
      </c>
      <c r="AT5" s="16">
        <v>49.222000000000001</v>
      </c>
      <c r="AU5" s="16">
        <v>48.573</v>
      </c>
      <c r="AV5" s="16">
        <v>47.985999999999997</v>
      </c>
      <c r="AW5" s="16">
        <v>47.488999999999997</v>
      </c>
      <c r="AX5" s="16">
        <v>47.073999999999998</v>
      </c>
      <c r="AY5" s="16">
        <v>46.741999999999997</v>
      </c>
      <c r="AZ5" s="16">
        <v>46.470999999999997</v>
      </c>
      <c r="BA5" s="16">
        <v>46.212000000000003</v>
      </c>
      <c r="BB5" s="16">
        <v>45.927999999999997</v>
      </c>
      <c r="BC5" s="16">
        <v>45.552</v>
      </c>
      <c r="BD5" s="16">
        <v>45.085000000000001</v>
      </c>
      <c r="BE5" s="16">
        <v>44.582000000000001</v>
      </c>
      <c r="BF5" s="16">
        <v>44.127000000000002</v>
      </c>
      <c r="BG5" s="16">
        <v>43.869</v>
      </c>
      <c r="BH5" s="16">
        <v>43.578000000000003</v>
      </c>
      <c r="BI5" s="16">
        <v>43.232999999999997</v>
      </c>
      <c r="BJ5" s="16">
        <v>42.808999999999997</v>
      </c>
      <c r="BK5" s="16">
        <v>42.322000000000003</v>
      </c>
      <c r="BL5" s="16">
        <v>42.292999999999999</v>
      </c>
      <c r="BM5" s="16">
        <v>42.128</v>
      </c>
      <c r="BN5" s="16">
        <v>41.878</v>
      </c>
      <c r="BO5" s="16">
        <v>41.637</v>
      </c>
      <c r="BP5" s="16">
        <v>41.47</v>
      </c>
      <c r="BQ5" s="16">
        <v>41.597999999999999</v>
      </c>
      <c r="BR5" s="16">
        <v>41.9</v>
      </c>
      <c r="BS5" s="16">
        <v>42.302999999999997</v>
      </c>
      <c r="BT5" s="16">
        <v>42.691000000000003</v>
      </c>
      <c r="BU5" s="16">
        <v>43.006999999999998</v>
      </c>
      <c r="BV5" s="16">
        <v>43.505000000000003</v>
      </c>
      <c r="BW5" s="16">
        <v>43.887999999999998</v>
      </c>
      <c r="BX5" s="16">
        <v>44.173000000000002</v>
      </c>
      <c r="BY5" s="16">
        <v>44.402000000000001</v>
      </c>
      <c r="BZ5" s="16">
        <v>44.587000000000003</v>
      </c>
      <c r="CA5" s="16">
        <v>44.71</v>
      </c>
      <c r="CB5" s="16">
        <v>44.802999999999997</v>
      </c>
      <c r="CC5" s="16">
        <v>44.844999999999999</v>
      </c>
      <c r="CD5" s="16">
        <v>44.805999999999997</v>
      </c>
      <c r="CE5" s="16">
        <v>44.683</v>
      </c>
      <c r="CF5" s="16">
        <v>44.634999999999998</v>
      </c>
      <c r="CG5" s="16">
        <v>44.509</v>
      </c>
      <c r="CH5" s="16">
        <v>44.316000000000003</v>
      </c>
      <c r="CI5" s="16">
        <v>44.082000000000001</v>
      </c>
      <c r="CJ5" s="16">
        <v>43.820999999999998</v>
      </c>
      <c r="CK5" s="16">
        <v>43.634999999999998</v>
      </c>
      <c r="CL5" s="16">
        <v>43.426000000000002</v>
      </c>
      <c r="CM5" s="16">
        <v>43.195</v>
      </c>
      <c r="CN5" s="16">
        <v>42.936999999999998</v>
      </c>
      <c r="CO5" s="16">
        <v>42.655999999999999</v>
      </c>
      <c r="CP5" s="16">
        <v>42.468000000000004</v>
      </c>
      <c r="CQ5" s="16">
        <v>42.258000000000003</v>
      </c>
      <c r="CR5" s="16">
        <v>42.048999999999999</v>
      </c>
      <c r="CS5" s="16">
        <v>41.871000000000002</v>
      </c>
      <c r="CT5" s="16">
        <v>41.741</v>
      </c>
      <c r="CU5" s="16">
        <v>41.756</v>
      </c>
      <c r="CV5" s="16">
        <v>41.805999999999997</v>
      </c>
      <c r="CW5" s="16">
        <v>41.883000000000003</v>
      </c>
      <c r="CX5" s="16">
        <v>41.97</v>
      </c>
      <c r="CY5" s="16">
        <v>42.057000000000002</v>
      </c>
      <c r="CZ5" s="1"/>
      <c r="DA5" s="87"/>
      <c r="DB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row>
    <row r="6" spans="1:152">
      <c r="A6" s="15" t="s">
        <v>47</v>
      </c>
      <c r="B6" s="7"/>
      <c r="C6" s="14" t="s">
        <v>62</v>
      </c>
      <c r="D6" s="14" t="s">
        <v>62</v>
      </c>
      <c r="E6" s="14" t="s">
        <v>62</v>
      </c>
      <c r="F6" s="14" t="s">
        <v>62</v>
      </c>
      <c r="G6" s="14" t="s">
        <v>62</v>
      </c>
      <c r="H6" s="14" t="s">
        <v>62</v>
      </c>
      <c r="I6" s="14" t="s">
        <v>62</v>
      </c>
      <c r="J6" s="14" t="s">
        <v>62</v>
      </c>
      <c r="K6" s="14" t="s">
        <v>62</v>
      </c>
      <c r="L6" s="14" t="s">
        <v>62</v>
      </c>
      <c r="M6" s="14" t="s">
        <v>62</v>
      </c>
      <c r="N6" s="14" t="s">
        <v>62</v>
      </c>
      <c r="O6" s="14" t="s">
        <v>62</v>
      </c>
      <c r="P6" s="14" t="s">
        <v>62</v>
      </c>
      <c r="Q6" s="14" t="s">
        <v>62</v>
      </c>
      <c r="R6" s="14" t="s">
        <v>62</v>
      </c>
      <c r="S6" s="14" t="s">
        <v>62</v>
      </c>
      <c r="T6" s="14" t="s">
        <v>62</v>
      </c>
      <c r="U6" s="14" t="s">
        <v>62</v>
      </c>
      <c r="V6" s="14" t="s">
        <v>62</v>
      </c>
      <c r="W6" s="14" t="s">
        <v>62</v>
      </c>
      <c r="X6" s="14" t="s">
        <v>62</v>
      </c>
      <c r="Y6" s="14" t="s">
        <v>62</v>
      </c>
      <c r="Z6" s="14" t="s">
        <v>62</v>
      </c>
      <c r="AA6" s="14" t="s">
        <v>62</v>
      </c>
      <c r="AB6" s="14" t="s">
        <v>62</v>
      </c>
      <c r="AC6" s="14" t="s">
        <v>62</v>
      </c>
      <c r="AD6" s="14" t="s">
        <v>62</v>
      </c>
      <c r="AE6" s="14" t="s">
        <v>62</v>
      </c>
      <c r="AF6" s="14" t="s">
        <v>62</v>
      </c>
      <c r="AG6" s="14" t="s">
        <v>62</v>
      </c>
      <c r="AH6" s="14" t="s">
        <v>62</v>
      </c>
      <c r="AI6" s="14" t="s">
        <v>62</v>
      </c>
      <c r="AJ6" s="14" t="s">
        <v>62</v>
      </c>
      <c r="AK6" s="14" t="s">
        <v>62</v>
      </c>
      <c r="AL6" s="14" t="s">
        <v>62</v>
      </c>
      <c r="AM6" s="14" t="s">
        <v>62</v>
      </c>
      <c r="AN6" s="14" t="s">
        <v>62</v>
      </c>
      <c r="AO6" s="14" t="s">
        <v>62</v>
      </c>
      <c r="AP6" s="14" t="s">
        <v>62</v>
      </c>
      <c r="AQ6" s="14" t="s">
        <v>62</v>
      </c>
      <c r="AR6" s="14" t="s">
        <v>62</v>
      </c>
      <c r="AS6" s="14" t="s">
        <v>62</v>
      </c>
      <c r="AT6" s="14" t="s">
        <v>62</v>
      </c>
      <c r="AU6" s="14" t="s">
        <v>62</v>
      </c>
      <c r="AV6" s="14" t="s">
        <v>62</v>
      </c>
      <c r="AW6" s="14" t="s">
        <v>62</v>
      </c>
      <c r="AX6" s="14" t="s">
        <v>62</v>
      </c>
      <c r="AY6" s="14" t="s">
        <v>62</v>
      </c>
      <c r="AZ6" s="14" t="s">
        <v>62</v>
      </c>
      <c r="BA6" s="14" t="s">
        <v>62</v>
      </c>
      <c r="BB6" s="14" t="s">
        <v>62</v>
      </c>
      <c r="BC6" s="14" t="s">
        <v>62</v>
      </c>
      <c r="BD6" s="14" t="s">
        <v>62</v>
      </c>
      <c r="BE6" s="14" t="s">
        <v>62</v>
      </c>
      <c r="BF6" s="14" t="s">
        <v>62</v>
      </c>
      <c r="BG6" s="14" t="s">
        <v>62</v>
      </c>
      <c r="BH6" s="14" t="s">
        <v>62</v>
      </c>
      <c r="BI6" s="14" t="s">
        <v>62</v>
      </c>
      <c r="BJ6" s="14" t="s">
        <v>62</v>
      </c>
      <c r="BK6" s="14" t="s">
        <v>62</v>
      </c>
      <c r="BL6" s="14" t="s">
        <v>62</v>
      </c>
      <c r="BM6" s="14" t="s">
        <v>62</v>
      </c>
      <c r="BN6" s="14" t="s">
        <v>62</v>
      </c>
      <c r="BO6" s="14" t="s">
        <v>62</v>
      </c>
      <c r="BP6" s="14" t="s">
        <v>62</v>
      </c>
      <c r="BQ6" s="14" t="s">
        <v>62</v>
      </c>
      <c r="BR6" s="14" t="s">
        <v>62</v>
      </c>
      <c r="BS6" s="14" t="s">
        <v>62</v>
      </c>
      <c r="BT6" s="14" t="s">
        <v>62</v>
      </c>
      <c r="BU6" s="14" t="s">
        <v>62</v>
      </c>
      <c r="BV6" s="14" t="s">
        <v>62</v>
      </c>
      <c r="BW6" s="14" t="s">
        <v>62</v>
      </c>
      <c r="BX6" s="14" t="s">
        <v>62</v>
      </c>
      <c r="BY6" s="14" t="s">
        <v>62</v>
      </c>
      <c r="BZ6" s="14" t="s">
        <v>62</v>
      </c>
      <c r="CA6" s="14" t="s">
        <v>62</v>
      </c>
      <c r="CB6" s="14" t="s">
        <v>62</v>
      </c>
      <c r="CC6" s="14" t="s">
        <v>62</v>
      </c>
      <c r="CD6" s="14" t="s">
        <v>62</v>
      </c>
      <c r="CE6" s="14" t="s">
        <v>62</v>
      </c>
      <c r="CF6" s="14" t="s">
        <v>62</v>
      </c>
      <c r="CG6" s="14" t="s">
        <v>62</v>
      </c>
      <c r="CH6" s="14" t="s">
        <v>62</v>
      </c>
      <c r="CI6" s="14" t="s">
        <v>62</v>
      </c>
      <c r="CJ6" s="14" t="s">
        <v>62</v>
      </c>
      <c r="CK6" s="14" t="s">
        <v>62</v>
      </c>
      <c r="CL6" s="14" t="s">
        <v>62</v>
      </c>
      <c r="CM6" s="14" t="s">
        <v>62</v>
      </c>
      <c r="CN6" s="14" t="s">
        <v>62</v>
      </c>
      <c r="CO6" s="14" t="s">
        <v>62</v>
      </c>
      <c r="CP6" s="14" t="s">
        <v>62</v>
      </c>
      <c r="CQ6" s="14" t="s">
        <v>62</v>
      </c>
      <c r="CR6" s="14" t="s">
        <v>62</v>
      </c>
      <c r="CS6" s="14" t="s">
        <v>62</v>
      </c>
      <c r="CT6" s="14" t="s">
        <v>62</v>
      </c>
      <c r="CU6" s="14" t="s">
        <v>62</v>
      </c>
      <c r="CV6" s="14" t="s">
        <v>62</v>
      </c>
      <c r="CW6" s="14" t="s">
        <v>62</v>
      </c>
      <c r="CX6" s="14" t="s">
        <v>62</v>
      </c>
      <c r="CY6" s="14" t="s">
        <v>62</v>
      </c>
      <c r="CZ6" s="1"/>
      <c r="DA6" s="87"/>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row>
    <row r="7" spans="1:152">
      <c r="A7" s="18" t="s">
        <v>58</v>
      </c>
      <c r="B7" s="17"/>
      <c r="C7" s="16" t="s">
        <v>62</v>
      </c>
      <c r="D7" s="16" t="s">
        <v>62</v>
      </c>
      <c r="E7" s="16" t="s">
        <v>62</v>
      </c>
      <c r="F7" s="16" t="s">
        <v>62</v>
      </c>
      <c r="G7" s="16" t="s">
        <v>62</v>
      </c>
      <c r="H7" s="16" t="s">
        <v>62</v>
      </c>
      <c r="I7" s="16" t="s">
        <v>62</v>
      </c>
      <c r="J7" s="16" t="s">
        <v>62</v>
      </c>
      <c r="K7" s="16" t="s">
        <v>62</v>
      </c>
      <c r="L7" s="16" t="s">
        <v>62</v>
      </c>
      <c r="M7" s="16" t="s">
        <v>62</v>
      </c>
      <c r="N7" s="16" t="s">
        <v>62</v>
      </c>
      <c r="O7" s="16" t="s">
        <v>62</v>
      </c>
      <c r="P7" s="16" t="s">
        <v>62</v>
      </c>
      <c r="Q7" s="16" t="s">
        <v>62</v>
      </c>
      <c r="R7" s="16" t="s">
        <v>62</v>
      </c>
      <c r="S7" s="16" t="s">
        <v>62</v>
      </c>
      <c r="T7" s="16" t="s">
        <v>62</v>
      </c>
      <c r="U7" s="16" t="s">
        <v>62</v>
      </c>
      <c r="V7" s="16" t="s">
        <v>62</v>
      </c>
      <c r="W7" s="16" t="s">
        <v>62</v>
      </c>
      <c r="X7" s="16" t="s">
        <v>62</v>
      </c>
      <c r="Y7" s="16" t="s">
        <v>62</v>
      </c>
      <c r="Z7" s="16" t="s">
        <v>62</v>
      </c>
      <c r="AA7" s="16" t="s">
        <v>62</v>
      </c>
      <c r="AB7" s="16" t="s">
        <v>62</v>
      </c>
      <c r="AC7" s="16" t="s">
        <v>62</v>
      </c>
      <c r="AD7" s="16" t="s">
        <v>62</v>
      </c>
      <c r="AE7" s="16" t="s">
        <v>62</v>
      </c>
      <c r="AF7" s="16" t="s">
        <v>62</v>
      </c>
      <c r="AG7" s="16" t="s">
        <v>62</v>
      </c>
      <c r="AH7" s="16" t="s">
        <v>62</v>
      </c>
      <c r="AI7" s="16" t="s">
        <v>62</v>
      </c>
      <c r="AJ7" s="16" t="s">
        <v>62</v>
      </c>
      <c r="AK7" s="16" t="s">
        <v>62</v>
      </c>
      <c r="AL7" s="16" t="s">
        <v>62</v>
      </c>
      <c r="AM7" s="16" t="s">
        <v>62</v>
      </c>
      <c r="AN7" s="16" t="s">
        <v>62</v>
      </c>
      <c r="AO7" s="16" t="s">
        <v>62</v>
      </c>
      <c r="AP7" s="16" t="s">
        <v>62</v>
      </c>
      <c r="AQ7" s="16" t="s">
        <v>62</v>
      </c>
      <c r="AR7" s="16" t="s">
        <v>62</v>
      </c>
      <c r="AS7" s="16" t="s">
        <v>62</v>
      </c>
      <c r="AT7" s="16" t="s">
        <v>62</v>
      </c>
      <c r="AU7" s="16" t="s">
        <v>62</v>
      </c>
      <c r="AV7" s="16" t="s">
        <v>62</v>
      </c>
      <c r="AW7" s="16" t="s">
        <v>62</v>
      </c>
      <c r="AX7" s="16" t="s">
        <v>62</v>
      </c>
      <c r="AY7" s="16" t="s">
        <v>62</v>
      </c>
      <c r="AZ7" s="16" t="s">
        <v>62</v>
      </c>
      <c r="BA7" s="16" t="s">
        <v>62</v>
      </c>
      <c r="BB7" s="16" t="s">
        <v>62</v>
      </c>
      <c r="BC7" s="16" t="s">
        <v>62</v>
      </c>
      <c r="BD7" s="16" t="s">
        <v>62</v>
      </c>
      <c r="BE7" s="16" t="s">
        <v>62</v>
      </c>
      <c r="BF7" s="16" t="s">
        <v>62</v>
      </c>
      <c r="BG7" s="16" t="s">
        <v>62</v>
      </c>
      <c r="BH7" s="16" t="s">
        <v>62</v>
      </c>
      <c r="BI7" s="16" t="s">
        <v>62</v>
      </c>
      <c r="BJ7" s="16" t="s">
        <v>62</v>
      </c>
      <c r="BK7" s="16" t="s">
        <v>62</v>
      </c>
      <c r="BL7" s="16" t="s">
        <v>62</v>
      </c>
      <c r="BM7" s="16" t="s">
        <v>62</v>
      </c>
      <c r="BN7" s="16" t="s">
        <v>62</v>
      </c>
      <c r="BO7" s="16" t="s">
        <v>62</v>
      </c>
      <c r="BP7" s="16" t="s">
        <v>62</v>
      </c>
      <c r="BQ7" s="16" t="s">
        <v>62</v>
      </c>
      <c r="BR7" s="16" t="s">
        <v>62</v>
      </c>
      <c r="BS7" s="16" t="s">
        <v>62</v>
      </c>
      <c r="BT7" s="16" t="s">
        <v>62</v>
      </c>
      <c r="BU7" s="16" t="s">
        <v>62</v>
      </c>
      <c r="BV7" s="16" t="s">
        <v>62</v>
      </c>
      <c r="BW7" s="16" t="s">
        <v>62</v>
      </c>
      <c r="BX7" s="16" t="s">
        <v>62</v>
      </c>
      <c r="BY7" s="16" t="s">
        <v>62</v>
      </c>
      <c r="BZ7" s="16" t="s">
        <v>62</v>
      </c>
      <c r="CA7" s="16" t="s">
        <v>62</v>
      </c>
      <c r="CB7" s="16" t="s">
        <v>62</v>
      </c>
      <c r="CC7" s="16" t="s">
        <v>62</v>
      </c>
      <c r="CD7" s="16" t="s">
        <v>62</v>
      </c>
      <c r="CE7" s="16" t="s">
        <v>62</v>
      </c>
      <c r="CF7" s="16" t="s">
        <v>62</v>
      </c>
      <c r="CG7" s="16" t="s">
        <v>62</v>
      </c>
      <c r="CH7" s="16" t="s">
        <v>62</v>
      </c>
      <c r="CI7" s="16" t="s">
        <v>62</v>
      </c>
      <c r="CJ7" s="16" t="s">
        <v>62</v>
      </c>
      <c r="CK7" s="16" t="s">
        <v>62</v>
      </c>
      <c r="CL7" s="16" t="s">
        <v>62</v>
      </c>
      <c r="CM7" s="16" t="s">
        <v>62</v>
      </c>
      <c r="CN7" s="16" t="s">
        <v>62</v>
      </c>
      <c r="CO7" s="16" t="s">
        <v>62</v>
      </c>
      <c r="CP7" s="16" t="s">
        <v>62</v>
      </c>
      <c r="CQ7" s="16" t="s">
        <v>62</v>
      </c>
      <c r="CR7" s="16" t="s">
        <v>62</v>
      </c>
      <c r="CS7" s="16" t="s">
        <v>62</v>
      </c>
      <c r="CT7" s="16" t="s">
        <v>62</v>
      </c>
      <c r="CU7" s="16" t="s">
        <v>62</v>
      </c>
      <c r="CV7" s="16" t="s">
        <v>62</v>
      </c>
      <c r="CW7" s="16" t="s">
        <v>62</v>
      </c>
      <c r="CX7" s="16" t="s">
        <v>62</v>
      </c>
      <c r="CY7" s="16" t="s">
        <v>62</v>
      </c>
      <c r="CZ7" s="1"/>
      <c r="DA7" s="87"/>
      <c r="DB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row>
    <row r="8" spans="1:152">
      <c r="A8" s="15" t="s">
        <v>3</v>
      </c>
      <c r="B8" s="7"/>
      <c r="C8" s="14">
        <v>92.593999999999994</v>
      </c>
      <c r="D8" s="14">
        <v>91.174999999999997</v>
      </c>
      <c r="E8" s="14">
        <v>89.013999999999996</v>
      </c>
      <c r="F8" s="14">
        <v>87.031999999999996</v>
      </c>
      <c r="G8" s="14">
        <v>85.347999999999999</v>
      </c>
      <c r="H8" s="14">
        <v>83.748999999999995</v>
      </c>
      <c r="I8" s="14">
        <v>81.254999999999995</v>
      </c>
      <c r="J8" s="14">
        <v>79.349999999999994</v>
      </c>
      <c r="K8" s="14">
        <v>77.662999999999997</v>
      </c>
      <c r="L8" s="14">
        <v>75.94</v>
      </c>
      <c r="M8" s="14">
        <v>74.129000000000005</v>
      </c>
      <c r="N8" s="14">
        <v>72.296000000000006</v>
      </c>
      <c r="O8" s="14">
        <v>70.507000000000005</v>
      </c>
      <c r="P8" s="14">
        <v>68.688000000000002</v>
      </c>
      <c r="Q8" s="14">
        <v>66.757999999999996</v>
      </c>
      <c r="R8" s="14">
        <v>64.671999999999997</v>
      </c>
      <c r="S8" s="14">
        <v>62.744</v>
      </c>
      <c r="T8" s="14">
        <v>60.494999999999997</v>
      </c>
      <c r="U8" s="14">
        <v>58.244</v>
      </c>
      <c r="V8" s="14">
        <v>56.347000000000001</v>
      </c>
      <c r="W8" s="14">
        <v>54.960999999999999</v>
      </c>
      <c r="X8" s="14">
        <v>53.722999999999999</v>
      </c>
      <c r="Y8" s="14">
        <v>52.970999999999997</v>
      </c>
      <c r="Z8" s="14">
        <v>52.561999999999998</v>
      </c>
      <c r="AA8" s="14">
        <v>52.237000000000002</v>
      </c>
      <c r="AB8" s="14">
        <v>51.847000000000001</v>
      </c>
      <c r="AC8" s="14">
        <v>51.896000000000001</v>
      </c>
      <c r="AD8" s="14">
        <v>51.673000000000002</v>
      </c>
      <c r="AE8" s="14">
        <v>51.311</v>
      </c>
      <c r="AF8" s="14">
        <v>50.999000000000002</v>
      </c>
      <c r="AG8" s="14">
        <v>50.789000000000001</v>
      </c>
      <c r="AH8" s="14">
        <v>49.994</v>
      </c>
      <c r="AI8" s="14">
        <v>49.476999999999997</v>
      </c>
      <c r="AJ8" s="14">
        <v>49.066000000000003</v>
      </c>
      <c r="AK8" s="14">
        <v>48.524000000000001</v>
      </c>
      <c r="AL8" s="14">
        <v>47.765000000000001</v>
      </c>
      <c r="AM8" s="14">
        <v>47.13</v>
      </c>
      <c r="AN8" s="14">
        <v>46.28</v>
      </c>
      <c r="AO8" s="14">
        <v>45.259</v>
      </c>
      <c r="AP8" s="14">
        <v>44.164999999999999</v>
      </c>
      <c r="AQ8" s="14">
        <v>43.030999999999999</v>
      </c>
      <c r="AR8" s="14">
        <v>41.665999999999997</v>
      </c>
      <c r="AS8" s="14">
        <v>40.252000000000002</v>
      </c>
      <c r="AT8" s="14">
        <v>38.875999999999998</v>
      </c>
      <c r="AU8" s="14">
        <v>37.615000000000002</v>
      </c>
      <c r="AV8" s="14">
        <v>36.51</v>
      </c>
      <c r="AW8" s="14">
        <v>35.558</v>
      </c>
      <c r="AX8" s="14">
        <v>34.781999999999996</v>
      </c>
      <c r="AY8" s="14">
        <v>34.146000000000001</v>
      </c>
      <c r="AZ8" s="14">
        <v>33.585000000000001</v>
      </c>
      <c r="BA8" s="14">
        <v>33.055999999999997</v>
      </c>
      <c r="BB8" s="14">
        <v>32.606000000000002</v>
      </c>
      <c r="BC8" s="14">
        <v>32.146999999999998</v>
      </c>
      <c r="BD8" s="14">
        <v>31.710999999999999</v>
      </c>
      <c r="BE8" s="14">
        <v>31.338000000000001</v>
      </c>
      <c r="BF8" s="14">
        <v>31.042000000000002</v>
      </c>
      <c r="BG8" s="14">
        <v>30.864999999999998</v>
      </c>
      <c r="BH8" s="14">
        <v>30.748000000000001</v>
      </c>
      <c r="BI8" s="14">
        <v>30.663</v>
      </c>
      <c r="BJ8" s="14">
        <v>30.602</v>
      </c>
      <c r="BK8" s="14">
        <v>30.581</v>
      </c>
      <c r="BL8" s="14">
        <v>30.675999999999998</v>
      </c>
      <c r="BM8" s="14">
        <v>30.832000000000001</v>
      </c>
      <c r="BN8" s="14">
        <v>31.018999999999998</v>
      </c>
      <c r="BO8" s="14">
        <v>31.192</v>
      </c>
      <c r="BP8" s="14">
        <v>31.314</v>
      </c>
      <c r="BQ8" s="14">
        <v>31.422999999999998</v>
      </c>
      <c r="BR8" s="14">
        <v>31.466999999999999</v>
      </c>
      <c r="BS8" s="14">
        <v>31.462</v>
      </c>
      <c r="BT8" s="14">
        <v>31.437000000000001</v>
      </c>
      <c r="BU8" s="14">
        <v>31.411000000000001</v>
      </c>
      <c r="BV8" s="14">
        <v>31.395</v>
      </c>
      <c r="BW8" s="14">
        <v>31.372</v>
      </c>
      <c r="BX8" s="14">
        <v>31.344999999999999</v>
      </c>
      <c r="BY8" s="14">
        <v>31.315999999999999</v>
      </c>
      <c r="BZ8" s="14">
        <v>31.29</v>
      </c>
      <c r="CA8" s="14">
        <v>31.298999999999999</v>
      </c>
      <c r="CB8" s="14">
        <v>31.32</v>
      </c>
      <c r="CC8" s="14">
        <v>31.349</v>
      </c>
      <c r="CD8" s="14">
        <v>31.384</v>
      </c>
      <c r="CE8" s="14">
        <v>31.422999999999998</v>
      </c>
      <c r="CF8" s="14">
        <v>31.507999999999999</v>
      </c>
      <c r="CG8" s="14">
        <v>31.594000000000001</v>
      </c>
      <c r="CH8" s="14">
        <v>31.693000000000001</v>
      </c>
      <c r="CI8" s="14">
        <v>31.824000000000002</v>
      </c>
      <c r="CJ8" s="14">
        <v>31.998000000000001</v>
      </c>
      <c r="CK8" s="14">
        <v>32.249000000000002</v>
      </c>
      <c r="CL8" s="14">
        <v>32.542000000000002</v>
      </c>
      <c r="CM8" s="14">
        <v>32.860999999999997</v>
      </c>
      <c r="CN8" s="14">
        <v>33.173999999999999</v>
      </c>
      <c r="CO8" s="14">
        <v>33.462000000000003</v>
      </c>
      <c r="CP8" s="14">
        <v>33.755000000000003</v>
      </c>
      <c r="CQ8" s="14">
        <v>34.017000000000003</v>
      </c>
      <c r="CR8" s="14">
        <v>34.252000000000002</v>
      </c>
      <c r="CS8" s="14">
        <v>34.470999999999997</v>
      </c>
      <c r="CT8" s="14">
        <v>34.683999999999997</v>
      </c>
      <c r="CU8" s="14">
        <v>34.917999999999999</v>
      </c>
      <c r="CV8" s="14">
        <v>35.137</v>
      </c>
      <c r="CW8" s="14">
        <v>35.340000000000003</v>
      </c>
      <c r="CX8" s="14">
        <v>35.529000000000003</v>
      </c>
      <c r="CY8" s="14">
        <v>35.704000000000001</v>
      </c>
      <c r="CZ8" s="1"/>
      <c r="DA8" s="87"/>
      <c r="DB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row>
    <row r="9" spans="1:152">
      <c r="A9" s="18" t="s">
        <v>2</v>
      </c>
      <c r="B9" s="17"/>
      <c r="C9" s="16">
        <v>114.46599999999999</v>
      </c>
      <c r="D9" s="16">
        <v>115.72199999999999</v>
      </c>
      <c r="E9" s="16">
        <v>116.099</v>
      </c>
      <c r="F9" s="16">
        <v>115.822</v>
      </c>
      <c r="G9" s="16">
        <v>115.22199999999999</v>
      </c>
      <c r="H9" s="16">
        <v>114.619</v>
      </c>
      <c r="I9" s="16">
        <v>112.77800000000001</v>
      </c>
      <c r="J9" s="16">
        <v>110.74</v>
      </c>
      <c r="K9" s="16">
        <v>109.295</v>
      </c>
      <c r="L9" s="16">
        <v>108.955</v>
      </c>
      <c r="M9" s="16">
        <v>109.846</v>
      </c>
      <c r="N9" s="16">
        <v>109.717</v>
      </c>
      <c r="O9" s="16">
        <v>110.869</v>
      </c>
      <c r="P9" s="16">
        <v>113.02800000000001</v>
      </c>
      <c r="Q9" s="16">
        <v>115.679</v>
      </c>
      <c r="R9" s="16">
        <v>118.29600000000001</v>
      </c>
      <c r="S9" s="16">
        <v>117.495</v>
      </c>
      <c r="T9" s="16">
        <v>117.309</v>
      </c>
      <c r="U9" s="16">
        <v>117.123</v>
      </c>
      <c r="V9" s="16">
        <v>116.70099999999999</v>
      </c>
      <c r="W9" s="16">
        <v>116.16</v>
      </c>
      <c r="X9" s="16">
        <v>115.485</v>
      </c>
      <c r="Y9" s="16">
        <v>114.551</v>
      </c>
      <c r="Z9" s="16">
        <v>113.075</v>
      </c>
      <c r="AA9" s="16">
        <v>110.857</v>
      </c>
      <c r="AB9" s="16">
        <v>107.95099999999999</v>
      </c>
      <c r="AC9" s="16">
        <v>104.6</v>
      </c>
      <c r="AD9" s="16">
        <v>100.596</v>
      </c>
      <c r="AE9" s="16">
        <v>96.338999999999999</v>
      </c>
      <c r="AF9" s="16">
        <v>92.341999999999999</v>
      </c>
      <c r="AG9" s="16">
        <v>88.884</v>
      </c>
      <c r="AH9" s="16">
        <v>85.274000000000001</v>
      </c>
      <c r="AI9" s="16">
        <v>82.296000000000006</v>
      </c>
      <c r="AJ9" s="16">
        <v>79.652000000000001</v>
      </c>
      <c r="AK9" s="16">
        <v>76.962000000000003</v>
      </c>
      <c r="AL9" s="16">
        <v>74.102000000000004</v>
      </c>
      <c r="AM9" s="16">
        <v>71.754999999999995</v>
      </c>
      <c r="AN9" s="16">
        <v>69.034000000000006</v>
      </c>
      <c r="AO9" s="16">
        <v>66.153999999999996</v>
      </c>
      <c r="AP9" s="16">
        <v>63.438000000000002</v>
      </c>
      <c r="AQ9" s="16">
        <v>61.021000000000001</v>
      </c>
      <c r="AR9" s="16">
        <v>58.323999999999998</v>
      </c>
      <c r="AS9" s="16">
        <v>56.173999999999999</v>
      </c>
      <c r="AT9" s="16">
        <v>54.354999999999997</v>
      </c>
      <c r="AU9" s="16">
        <v>52.588000000000001</v>
      </c>
      <c r="AV9" s="16">
        <v>50.796999999999997</v>
      </c>
      <c r="AW9" s="16">
        <v>49.960999999999999</v>
      </c>
      <c r="AX9" s="16">
        <v>48.843000000000004</v>
      </c>
      <c r="AY9" s="16">
        <v>47.6</v>
      </c>
      <c r="AZ9" s="16">
        <v>46.470999999999997</v>
      </c>
      <c r="BA9" s="16">
        <v>45.53</v>
      </c>
      <c r="BB9" s="16">
        <v>44.027999999999999</v>
      </c>
      <c r="BC9" s="16">
        <v>42.871000000000002</v>
      </c>
      <c r="BD9" s="16">
        <v>42.026000000000003</v>
      </c>
      <c r="BE9" s="16">
        <v>41.256</v>
      </c>
      <c r="BF9" s="16">
        <v>40.31</v>
      </c>
      <c r="BG9" s="16">
        <v>39.206000000000003</v>
      </c>
      <c r="BH9" s="16">
        <v>38.21</v>
      </c>
      <c r="BI9" s="16">
        <v>37.289000000000001</v>
      </c>
      <c r="BJ9" s="16">
        <v>36.412999999999997</v>
      </c>
      <c r="BK9" s="16">
        <v>35.54</v>
      </c>
      <c r="BL9" s="16">
        <v>34.774000000000001</v>
      </c>
      <c r="BM9" s="16">
        <v>33.79</v>
      </c>
      <c r="BN9" s="16">
        <v>32.732999999999997</v>
      </c>
      <c r="BO9" s="16">
        <v>31.736999999999998</v>
      </c>
      <c r="BP9" s="16">
        <v>30.844000000000001</v>
      </c>
      <c r="BQ9" s="16">
        <v>30.015999999999998</v>
      </c>
      <c r="BR9" s="16">
        <v>29.247</v>
      </c>
      <c r="BS9" s="16">
        <v>28.582000000000001</v>
      </c>
      <c r="BT9" s="16">
        <v>28.062999999999999</v>
      </c>
      <c r="BU9" s="16">
        <v>27.719000000000001</v>
      </c>
      <c r="BV9" s="16">
        <v>27.556999999999999</v>
      </c>
      <c r="BW9" s="16">
        <v>27.584</v>
      </c>
      <c r="BX9" s="16">
        <v>27.75</v>
      </c>
      <c r="BY9" s="16">
        <v>27.988</v>
      </c>
      <c r="BZ9" s="16">
        <v>28.253</v>
      </c>
      <c r="CA9" s="16">
        <v>28.562999999999999</v>
      </c>
      <c r="CB9" s="16">
        <v>28.919</v>
      </c>
      <c r="CC9" s="16">
        <v>29.295999999999999</v>
      </c>
      <c r="CD9" s="16">
        <v>29.67</v>
      </c>
      <c r="CE9" s="16">
        <v>30.024000000000001</v>
      </c>
      <c r="CF9" s="16">
        <v>30.436</v>
      </c>
      <c r="CG9" s="16">
        <v>30.783999999999999</v>
      </c>
      <c r="CH9" s="16">
        <v>31.085000000000001</v>
      </c>
      <c r="CI9" s="16">
        <v>31.36</v>
      </c>
      <c r="CJ9" s="16">
        <v>31.619</v>
      </c>
      <c r="CK9" s="16">
        <v>31.858000000000001</v>
      </c>
      <c r="CL9" s="16">
        <v>32.061999999999998</v>
      </c>
      <c r="CM9" s="16">
        <v>32.229999999999997</v>
      </c>
      <c r="CN9" s="16">
        <v>32.362000000000002</v>
      </c>
      <c r="CO9" s="16">
        <v>32.462000000000003</v>
      </c>
      <c r="CP9" s="16">
        <v>32.518999999999998</v>
      </c>
      <c r="CQ9" s="16">
        <v>32.576999999999998</v>
      </c>
      <c r="CR9" s="16">
        <v>32.619</v>
      </c>
      <c r="CS9" s="16">
        <v>32.625</v>
      </c>
      <c r="CT9" s="16">
        <v>32.594000000000001</v>
      </c>
      <c r="CU9" s="16">
        <v>32.619</v>
      </c>
      <c r="CV9" s="16">
        <v>32.613999999999997</v>
      </c>
      <c r="CW9" s="16">
        <v>32.581000000000003</v>
      </c>
      <c r="CX9" s="16">
        <v>32.526000000000003</v>
      </c>
      <c r="CY9" s="16">
        <v>32.456000000000003</v>
      </c>
      <c r="CZ9" s="1"/>
      <c r="DA9" s="87"/>
      <c r="DB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row>
    <row r="10" spans="1:152">
      <c r="A10" s="15" t="s">
        <v>61</v>
      </c>
      <c r="B10" s="7"/>
      <c r="C10" s="14">
        <v>65.585999999999999</v>
      </c>
      <c r="D10" s="14">
        <v>66.971999999999994</v>
      </c>
      <c r="E10" s="14">
        <v>67.986000000000004</v>
      </c>
      <c r="F10" s="14">
        <v>69.198999999999998</v>
      </c>
      <c r="G10" s="14">
        <v>70.706000000000003</v>
      </c>
      <c r="H10" s="14">
        <v>72.34</v>
      </c>
      <c r="I10" s="14">
        <v>73.817999999999998</v>
      </c>
      <c r="J10" s="14">
        <v>75.585999999999999</v>
      </c>
      <c r="K10" s="14">
        <v>77.334999999999994</v>
      </c>
      <c r="L10" s="14">
        <v>78.820999999999998</v>
      </c>
      <c r="M10" s="14">
        <v>79.983000000000004</v>
      </c>
      <c r="N10" s="14">
        <v>81.596000000000004</v>
      </c>
      <c r="O10" s="14">
        <v>82.671999999999997</v>
      </c>
      <c r="P10" s="14">
        <v>83.334999999999994</v>
      </c>
      <c r="Q10" s="14">
        <v>83.688000000000002</v>
      </c>
      <c r="R10" s="14">
        <v>83.713999999999999</v>
      </c>
      <c r="S10" s="14">
        <v>83.385999999999996</v>
      </c>
      <c r="T10" s="14">
        <v>82.861999999999995</v>
      </c>
      <c r="U10" s="14">
        <v>82.275000000000006</v>
      </c>
      <c r="V10" s="14">
        <v>81.741</v>
      </c>
      <c r="W10" s="14">
        <v>81.3</v>
      </c>
      <c r="X10" s="14">
        <v>80.400999999999996</v>
      </c>
      <c r="Y10" s="14">
        <v>79.649000000000001</v>
      </c>
      <c r="Z10" s="14">
        <v>78.936000000000007</v>
      </c>
      <c r="AA10" s="14">
        <v>78.024000000000001</v>
      </c>
      <c r="AB10" s="14">
        <v>76.742000000000004</v>
      </c>
      <c r="AC10" s="14">
        <v>75.727000000000004</v>
      </c>
      <c r="AD10" s="14">
        <v>74.349999999999994</v>
      </c>
      <c r="AE10" s="14">
        <v>72.802000000000007</v>
      </c>
      <c r="AF10" s="14">
        <v>71.302999999999997</v>
      </c>
      <c r="AG10" s="14">
        <v>69.923000000000002</v>
      </c>
      <c r="AH10" s="14">
        <v>67.590999999999994</v>
      </c>
      <c r="AI10" s="14">
        <v>65.528000000000006</v>
      </c>
      <c r="AJ10" s="14">
        <v>63.755000000000003</v>
      </c>
      <c r="AK10" s="14">
        <v>62.186999999999998</v>
      </c>
      <c r="AL10" s="14">
        <v>60.753</v>
      </c>
      <c r="AM10" s="14">
        <v>59.395000000000003</v>
      </c>
      <c r="AN10" s="14">
        <v>58.213000000000001</v>
      </c>
      <c r="AO10" s="14">
        <v>57.250999999999998</v>
      </c>
      <c r="AP10" s="14">
        <v>56.505000000000003</v>
      </c>
      <c r="AQ10" s="14">
        <v>55.906999999999996</v>
      </c>
      <c r="AR10" s="14">
        <v>55.063000000000002</v>
      </c>
      <c r="AS10" s="14">
        <v>54.188000000000002</v>
      </c>
      <c r="AT10" s="14">
        <v>53.423000000000002</v>
      </c>
      <c r="AU10" s="14">
        <v>52.835000000000001</v>
      </c>
      <c r="AV10" s="14">
        <v>52.378999999999998</v>
      </c>
      <c r="AW10" s="14">
        <v>51.902000000000001</v>
      </c>
      <c r="AX10" s="14">
        <v>51.576999999999998</v>
      </c>
      <c r="AY10" s="14">
        <v>51.396999999999998</v>
      </c>
      <c r="AZ10" s="14">
        <v>51.326000000000001</v>
      </c>
      <c r="BA10" s="14">
        <v>51.293999999999997</v>
      </c>
      <c r="BB10" s="14">
        <v>50.911999999999999</v>
      </c>
      <c r="BC10" s="14">
        <v>50.52</v>
      </c>
      <c r="BD10" s="14">
        <v>50.075000000000003</v>
      </c>
      <c r="BE10" s="14">
        <v>49.582000000000001</v>
      </c>
      <c r="BF10" s="14">
        <v>49.07</v>
      </c>
      <c r="BG10" s="14">
        <v>48.723999999999997</v>
      </c>
      <c r="BH10" s="14">
        <v>48.396999999999998</v>
      </c>
      <c r="BI10" s="14">
        <v>48.042000000000002</v>
      </c>
      <c r="BJ10" s="14">
        <v>47.624000000000002</v>
      </c>
      <c r="BK10" s="14">
        <v>47.131999999999998</v>
      </c>
      <c r="BL10" s="14">
        <v>47.11</v>
      </c>
      <c r="BM10" s="14">
        <v>46.988999999999997</v>
      </c>
      <c r="BN10" s="14">
        <v>46.79</v>
      </c>
      <c r="BO10" s="14">
        <v>46.6</v>
      </c>
      <c r="BP10" s="14">
        <v>46.478999999999999</v>
      </c>
      <c r="BQ10" s="14">
        <v>46.134</v>
      </c>
      <c r="BR10" s="14">
        <v>45.86</v>
      </c>
      <c r="BS10" s="14">
        <v>45.661000000000001</v>
      </c>
      <c r="BT10" s="14">
        <v>45.512</v>
      </c>
      <c r="BU10" s="14">
        <v>45.399000000000001</v>
      </c>
      <c r="BV10" s="14">
        <v>45.335000000000001</v>
      </c>
      <c r="BW10" s="14">
        <v>45.353000000000002</v>
      </c>
      <c r="BX10" s="14">
        <v>45.408000000000001</v>
      </c>
      <c r="BY10" s="14">
        <v>45.442</v>
      </c>
      <c r="BZ10" s="14">
        <v>45.420999999999999</v>
      </c>
      <c r="CA10" s="14">
        <v>45.466999999999999</v>
      </c>
      <c r="CB10" s="14">
        <v>45.427</v>
      </c>
      <c r="CC10" s="14">
        <v>45.326999999999998</v>
      </c>
      <c r="CD10" s="14">
        <v>45.198</v>
      </c>
      <c r="CE10" s="14">
        <v>45.052999999999997</v>
      </c>
      <c r="CF10" s="14">
        <v>44.893000000000001</v>
      </c>
      <c r="CG10" s="14">
        <v>44.697000000000003</v>
      </c>
      <c r="CH10" s="14">
        <v>44.493000000000002</v>
      </c>
      <c r="CI10" s="14">
        <v>44.314</v>
      </c>
      <c r="CJ10" s="14">
        <v>44.174999999999997</v>
      </c>
      <c r="CK10" s="14">
        <v>44.103000000000002</v>
      </c>
      <c r="CL10" s="14">
        <v>44.076000000000001</v>
      </c>
      <c r="CM10" s="14">
        <v>44.061999999999998</v>
      </c>
      <c r="CN10" s="14">
        <v>44.01</v>
      </c>
      <c r="CO10" s="14">
        <v>43.887</v>
      </c>
      <c r="CP10" s="14">
        <v>43.735999999999997</v>
      </c>
      <c r="CQ10" s="14">
        <v>43.521000000000001</v>
      </c>
      <c r="CR10" s="14">
        <v>43.265999999999998</v>
      </c>
      <c r="CS10" s="14">
        <v>43.006999999999998</v>
      </c>
      <c r="CT10" s="14">
        <v>42.764000000000003</v>
      </c>
      <c r="CU10" s="14">
        <v>42.575000000000003</v>
      </c>
      <c r="CV10" s="14">
        <v>42.387999999999998</v>
      </c>
      <c r="CW10" s="14">
        <v>42.207000000000001</v>
      </c>
      <c r="CX10" s="14">
        <v>42.027000000000001</v>
      </c>
      <c r="CY10" s="14">
        <v>41.844999999999999</v>
      </c>
      <c r="CZ10" s="1"/>
      <c r="DA10" s="87"/>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row>
    <row r="11" spans="1:152">
      <c r="A11" s="18" t="s">
        <v>49</v>
      </c>
      <c r="B11" s="17"/>
      <c r="C11" s="16" t="s">
        <v>62</v>
      </c>
      <c r="D11" s="16" t="s">
        <v>62</v>
      </c>
      <c r="E11" s="16" t="s">
        <v>62</v>
      </c>
      <c r="F11" s="16" t="s">
        <v>62</v>
      </c>
      <c r="G11" s="16" t="s">
        <v>62</v>
      </c>
      <c r="H11" s="16" t="s">
        <v>62</v>
      </c>
      <c r="I11" s="16" t="s">
        <v>62</v>
      </c>
      <c r="J11" s="16" t="s">
        <v>62</v>
      </c>
      <c r="K11" s="16" t="s">
        <v>62</v>
      </c>
      <c r="L11" s="16" t="s">
        <v>62</v>
      </c>
      <c r="M11" s="16" t="s">
        <v>62</v>
      </c>
      <c r="N11" s="16" t="s">
        <v>62</v>
      </c>
      <c r="O11" s="16" t="s">
        <v>62</v>
      </c>
      <c r="P11" s="16" t="s">
        <v>62</v>
      </c>
      <c r="Q11" s="16" t="s">
        <v>62</v>
      </c>
      <c r="R11" s="16" t="s">
        <v>62</v>
      </c>
      <c r="S11" s="16" t="s">
        <v>62</v>
      </c>
      <c r="T11" s="16" t="s">
        <v>62</v>
      </c>
      <c r="U11" s="16" t="s">
        <v>62</v>
      </c>
      <c r="V11" s="16" t="s">
        <v>62</v>
      </c>
      <c r="W11" s="16" t="s">
        <v>62</v>
      </c>
      <c r="X11" s="16" t="s">
        <v>62</v>
      </c>
      <c r="Y11" s="16" t="s">
        <v>62</v>
      </c>
      <c r="Z11" s="16" t="s">
        <v>62</v>
      </c>
      <c r="AA11" s="16" t="s">
        <v>62</v>
      </c>
      <c r="AB11" s="16" t="s">
        <v>62</v>
      </c>
      <c r="AC11" s="16" t="s">
        <v>62</v>
      </c>
      <c r="AD11" s="16" t="s">
        <v>62</v>
      </c>
      <c r="AE11" s="16" t="s">
        <v>62</v>
      </c>
      <c r="AF11" s="16" t="s">
        <v>62</v>
      </c>
      <c r="AG11" s="16" t="s">
        <v>62</v>
      </c>
      <c r="AH11" s="16" t="s">
        <v>62</v>
      </c>
      <c r="AI11" s="16" t="s">
        <v>62</v>
      </c>
      <c r="AJ11" s="16" t="s">
        <v>62</v>
      </c>
      <c r="AK11" s="16" t="s">
        <v>62</v>
      </c>
      <c r="AL11" s="16" t="s">
        <v>62</v>
      </c>
      <c r="AM11" s="16" t="s">
        <v>62</v>
      </c>
      <c r="AN11" s="16" t="s">
        <v>62</v>
      </c>
      <c r="AO11" s="16" t="s">
        <v>62</v>
      </c>
      <c r="AP11" s="16" t="s">
        <v>62</v>
      </c>
      <c r="AQ11" s="16" t="s">
        <v>62</v>
      </c>
      <c r="AR11" s="16" t="s">
        <v>62</v>
      </c>
      <c r="AS11" s="16" t="s">
        <v>62</v>
      </c>
      <c r="AT11" s="16" t="s">
        <v>62</v>
      </c>
      <c r="AU11" s="16" t="s">
        <v>62</v>
      </c>
      <c r="AV11" s="16" t="s">
        <v>62</v>
      </c>
      <c r="AW11" s="16" t="s">
        <v>62</v>
      </c>
      <c r="AX11" s="16" t="s">
        <v>62</v>
      </c>
      <c r="AY11" s="16" t="s">
        <v>62</v>
      </c>
      <c r="AZ11" s="16" t="s">
        <v>62</v>
      </c>
      <c r="BA11" s="16" t="s">
        <v>62</v>
      </c>
      <c r="BB11" s="16" t="s">
        <v>62</v>
      </c>
      <c r="BC11" s="16" t="s">
        <v>62</v>
      </c>
      <c r="BD11" s="16" t="s">
        <v>62</v>
      </c>
      <c r="BE11" s="16" t="s">
        <v>62</v>
      </c>
      <c r="BF11" s="16" t="s">
        <v>62</v>
      </c>
      <c r="BG11" s="16" t="s">
        <v>62</v>
      </c>
      <c r="BH11" s="16" t="s">
        <v>62</v>
      </c>
      <c r="BI11" s="16" t="s">
        <v>62</v>
      </c>
      <c r="BJ11" s="16" t="s">
        <v>62</v>
      </c>
      <c r="BK11" s="16" t="s">
        <v>62</v>
      </c>
      <c r="BL11" s="16" t="s">
        <v>62</v>
      </c>
      <c r="BM11" s="16" t="s">
        <v>62</v>
      </c>
      <c r="BN11" s="16" t="s">
        <v>62</v>
      </c>
      <c r="BO11" s="16" t="s">
        <v>62</v>
      </c>
      <c r="BP11" s="16" t="s">
        <v>62</v>
      </c>
      <c r="BQ11" s="16" t="s">
        <v>62</v>
      </c>
      <c r="BR11" s="16" t="s">
        <v>62</v>
      </c>
      <c r="BS11" s="16" t="s">
        <v>62</v>
      </c>
      <c r="BT11" s="16" t="s">
        <v>62</v>
      </c>
      <c r="BU11" s="16" t="s">
        <v>62</v>
      </c>
      <c r="BV11" s="16" t="s">
        <v>62</v>
      </c>
      <c r="BW11" s="16" t="s">
        <v>62</v>
      </c>
      <c r="BX11" s="16" t="s">
        <v>62</v>
      </c>
      <c r="BY11" s="16" t="s">
        <v>62</v>
      </c>
      <c r="BZ11" s="16" t="s">
        <v>62</v>
      </c>
      <c r="CA11" s="16" t="s">
        <v>62</v>
      </c>
      <c r="CB11" s="16" t="s">
        <v>62</v>
      </c>
      <c r="CC11" s="16" t="s">
        <v>62</v>
      </c>
      <c r="CD11" s="16" t="s">
        <v>62</v>
      </c>
      <c r="CE11" s="16" t="s">
        <v>62</v>
      </c>
      <c r="CF11" s="16" t="s">
        <v>62</v>
      </c>
      <c r="CG11" s="16" t="s">
        <v>62</v>
      </c>
      <c r="CH11" s="16" t="s">
        <v>62</v>
      </c>
      <c r="CI11" s="16" t="s">
        <v>62</v>
      </c>
      <c r="CJ11" s="16" t="s">
        <v>62</v>
      </c>
      <c r="CK11" s="16" t="s">
        <v>62</v>
      </c>
      <c r="CL11" s="16" t="s">
        <v>62</v>
      </c>
      <c r="CM11" s="16" t="s">
        <v>62</v>
      </c>
      <c r="CN11" s="16" t="s">
        <v>62</v>
      </c>
      <c r="CO11" s="16" t="s">
        <v>62</v>
      </c>
      <c r="CP11" s="16" t="s">
        <v>62</v>
      </c>
      <c r="CQ11" s="16" t="s">
        <v>62</v>
      </c>
      <c r="CR11" s="16" t="s">
        <v>62</v>
      </c>
      <c r="CS11" s="16" t="s">
        <v>62</v>
      </c>
      <c r="CT11" s="16" t="s">
        <v>62</v>
      </c>
      <c r="CU11" s="16" t="s">
        <v>62</v>
      </c>
      <c r="CV11" s="16" t="s">
        <v>62</v>
      </c>
      <c r="CW11" s="16" t="s">
        <v>62</v>
      </c>
      <c r="CX11" s="16" t="s">
        <v>62</v>
      </c>
      <c r="CY11" s="16" t="s">
        <v>62</v>
      </c>
      <c r="CZ11" s="1"/>
      <c r="DA11" s="87"/>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row>
    <row r="12" spans="1:152">
      <c r="A12" s="15" t="s">
        <v>51</v>
      </c>
      <c r="B12" s="7"/>
      <c r="C12" s="14" t="s">
        <v>62</v>
      </c>
      <c r="D12" s="14" t="s">
        <v>62</v>
      </c>
      <c r="E12" s="14" t="s">
        <v>62</v>
      </c>
      <c r="F12" s="14" t="s">
        <v>62</v>
      </c>
      <c r="G12" s="14" t="s">
        <v>62</v>
      </c>
      <c r="H12" s="14" t="s">
        <v>62</v>
      </c>
      <c r="I12" s="14" t="s">
        <v>62</v>
      </c>
      <c r="J12" s="14" t="s">
        <v>62</v>
      </c>
      <c r="K12" s="14" t="s">
        <v>62</v>
      </c>
      <c r="L12" s="14" t="s">
        <v>62</v>
      </c>
      <c r="M12" s="14" t="s">
        <v>62</v>
      </c>
      <c r="N12" s="14" t="s">
        <v>62</v>
      </c>
      <c r="O12" s="14" t="s">
        <v>62</v>
      </c>
      <c r="P12" s="14" t="s">
        <v>62</v>
      </c>
      <c r="Q12" s="14" t="s">
        <v>62</v>
      </c>
      <c r="R12" s="14" t="s">
        <v>62</v>
      </c>
      <c r="S12" s="14" t="s">
        <v>62</v>
      </c>
      <c r="T12" s="14" t="s">
        <v>62</v>
      </c>
      <c r="U12" s="14" t="s">
        <v>62</v>
      </c>
      <c r="V12" s="14" t="s">
        <v>62</v>
      </c>
      <c r="W12" s="14" t="s">
        <v>62</v>
      </c>
      <c r="X12" s="14" t="s">
        <v>62</v>
      </c>
      <c r="Y12" s="14" t="s">
        <v>62</v>
      </c>
      <c r="Z12" s="14" t="s">
        <v>62</v>
      </c>
      <c r="AA12" s="14" t="s">
        <v>62</v>
      </c>
      <c r="AB12" s="14" t="s">
        <v>62</v>
      </c>
      <c r="AC12" s="14" t="s">
        <v>62</v>
      </c>
      <c r="AD12" s="14" t="s">
        <v>62</v>
      </c>
      <c r="AE12" s="14" t="s">
        <v>62</v>
      </c>
      <c r="AF12" s="14" t="s">
        <v>62</v>
      </c>
      <c r="AG12" s="14" t="s">
        <v>62</v>
      </c>
      <c r="AH12" s="14" t="s">
        <v>62</v>
      </c>
      <c r="AI12" s="14" t="s">
        <v>62</v>
      </c>
      <c r="AJ12" s="14" t="s">
        <v>62</v>
      </c>
      <c r="AK12" s="14" t="s">
        <v>62</v>
      </c>
      <c r="AL12" s="14" t="s">
        <v>62</v>
      </c>
      <c r="AM12" s="14" t="s">
        <v>62</v>
      </c>
      <c r="AN12" s="14" t="s">
        <v>62</v>
      </c>
      <c r="AO12" s="14" t="s">
        <v>62</v>
      </c>
      <c r="AP12" s="14" t="s">
        <v>62</v>
      </c>
      <c r="AQ12" s="14" t="s">
        <v>62</v>
      </c>
      <c r="AR12" s="14" t="s">
        <v>62</v>
      </c>
      <c r="AS12" s="14" t="s">
        <v>62</v>
      </c>
      <c r="AT12" s="14" t="s">
        <v>62</v>
      </c>
      <c r="AU12" s="14" t="s">
        <v>62</v>
      </c>
      <c r="AV12" s="14" t="s">
        <v>62</v>
      </c>
      <c r="AW12" s="14" t="s">
        <v>62</v>
      </c>
      <c r="AX12" s="14" t="s">
        <v>62</v>
      </c>
      <c r="AY12" s="14" t="s">
        <v>62</v>
      </c>
      <c r="AZ12" s="14" t="s">
        <v>62</v>
      </c>
      <c r="BA12" s="14" t="s">
        <v>62</v>
      </c>
      <c r="BB12" s="14" t="s">
        <v>62</v>
      </c>
      <c r="BC12" s="14" t="s">
        <v>62</v>
      </c>
      <c r="BD12" s="14" t="s">
        <v>62</v>
      </c>
      <c r="BE12" s="14" t="s">
        <v>62</v>
      </c>
      <c r="BF12" s="14" t="s">
        <v>62</v>
      </c>
      <c r="BG12" s="14" t="s">
        <v>62</v>
      </c>
      <c r="BH12" s="14" t="s">
        <v>62</v>
      </c>
      <c r="BI12" s="14" t="s">
        <v>62</v>
      </c>
      <c r="BJ12" s="14" t="s">
        <v>62</v>
      </c>
      <c r="BK12" s="14" t="s">
        <v>62</v>
      </c>
      <c r="BL12" s="14" t="s">
        <v>62</v>
      </c>
      <c r="BM12" s="14" t="s">
        <v>62</v>
      </c>
      <c r="BN12" s="14" t="s">
        <v>62</v>
      </c>
      <c r="BO12" s="14" t="s">
        <v>62</v>
      </c>
      <c r="BP12" s="14" t="s">
        <v>62</v>
      </c>
      <c r="BQ12" s="14" t="s">
        <v>62</v>
      </c>
      <c r="BR12" s="14" t="s">
        <v>62</v>
      </c>
      <c r="BS12" s="14" t="s">
        <v>62</v>
      </c>
      <c r="BT12" s="14" t="s">
        <v>62</v>
      </c>
      <c r="BU12" s="14" t="s">
        <v>62</v>
      </c>
      <c r="BV12" s="14" t="s">
        <v>62</v>
      </c>
      <c r="BW12" s="14" t="s">
        <v>62</v>
      </c>
      <c r="BX12" s="14" t="s">
        <v>62</v>
      </c>
      <c r="BY12" s="14" t="s">
        <v>62</v>
      </c>
      <c r="BZ12" s="14" t="s">
        <v>62</v>
      </c>
      <c r="CA12" s="14" t="s">
        <v>62</v>
      </c>
      <c r="CB12" s="14" t="s">
        <v>62</v>
      </c>
      <c r="CC12" s="14" t="s">
        <v>62</v>
      </c>
      <c r="CD12" s="14" t="s">
        <v>62</v>
      </c>
      <c r="CE12" s="14" t="s">
        <v>62</v>
      </c>
      <c r="CF12" s="14" t="s">
        <v>62</v>
      </c>
      <c r="CG12" s="14" t="s">
        <v>62</v>
      </c>
      <c r="CH12" s="14" t="s">
        <v>62</v>
      </c>
      <c r="CI12" s="14" t="s">
        <v>62</v>
      </c>
      <c r="CJ12" s="14" t="s">
        <v>62</v>
      </c>
      <c r="CK12" s="14" t="s">
        <v>62</v>
      </c>
      <c r="CL12" s="14" t="s">
        <v>62</v>
      </c>
      <c r="CM12" s="14" t="s">
        <v>62</v>
      </c>
      <c r="CN12" s="14" t="s">
        <v>62</v>
      </c>
      <c r="CO12" s="14" t="s">
        <v>62</v>
      </c>
      <c r="CP12" s="14" t="s">
        <v>62</v>
      </c>
      <c r="CQ12" s="14" t="s">
        <v>62</v>
      </c>
      <c r="CR12" s="14" t="s">
        <v>62</v>
      </c>
      <c r="CS12" s="14" t="s">
        <v>62</v>
      </c>
      <c r="CT12" s="14" t="s">
        <v>62</v>
      </c>
      <c r="CU12" s="14" t="s">
        <v>62</v>
      </c>
      <c r="CV12" s="14" t="s">
        <v>62</v>
      </c>
      <c r="CW12" s="14" t="s">
        <v>62</v>
      </c>
      <c r="CX12" s="14" t="s">
        <v>62</v>
      </c>
      <c r="CY12" s="14" t="s">
        <v>62</v>
      </c>
      <c r="CZ12" s="1"/>
      <c r="DA12" s="87"/>
      <c r="DB12" s="1"/>
      <c r="DC12" s="1"/>
      <c r="DD12" s="1"/>
      <c r="DE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row>
    <row r="13" spans="1:152">
      <c r="A13" s="13" t="s">
        <v>59</v>
      </c>
      <c r="B13" s="12"/>
      <c r="C13" s="121" t="s">
        <v>62</v>
      </c>
      <c r="D13" s="121" t="s">
        <v>62</v>
      </c>
      <c r="E13" s="121" t="s">
        <v>62</v>
      </c>
      <c r="F13" s="121" t="s">
        <v>62</v>
      </c>
      <c r="G13" s="121" t="s">
        <v>62</v>
      </c>
      <c r="H13" s="121" t="s">
        <v>62</v>
      </c>
      <c r="I13" s="121" t="s">
        <v>62</v>
      </c>
      <c r="J13" s="121" t="s">
        <v>62</v>
      </c>
      <c r="K13" s="121" t="s">
        <v>62</v>
      </c>
      <c r="L13" s="121" t="s">
        <v>62</v>
      </c>
      <c r="M13" s="121" t="s">
        <v>62</v>
      </c>
      <c r="N13" s="121" t="s">
        <v>62</v>
      </c>
      <c r="O13" s="121" t="s">
        <v>62</v>
      </c>
      <c r="P13" s="121" t="s">
        <v>62</v>
      </c>
      <c r="Q13" s="121" t="s">
        <v>62</v>
      </c>
      <c r="R13" s="121" t="s">
        <v>62</v>
      </c>
      <c r="S13" s="121" t="s">
        <v>62</v>
      </c>
      <c r="T13" s="121" t="s">
        <v>62</v>
      </c>
      <c r="U13" s="121" t="s">
        <v>62</v>
      </c>
      <c r="V13" s="121" t="s">
        <v>62</v>
      </c>
      <c r="W13" s="121" t="s">
        <v>62</v>
      </c>
      <c r="X13" s="121" t="s">
        <v>62</v>
      </c>
      <c r="Y13" s="121" t="s">
        <v>62</v>
      </c>
      <c r="Z13" s="121" t="s">
        <v>62</v>
      </c>
      <c r="AA13" s="121" t="s">
        <v>62</v>
      </c>
      <c r="AB13" s="121" t="s">
        <v>62</v>
      </c>
      <c r="AC13" s="121" t="s">
        <v>62</v>
      </c>
      <c r="AD13" s="121" t="s">
        <v>62</v>
      </c>
      <c r="AE13" s="121" t="s">
        <v>62</v>
      </c>
      <c r="AF13" s="121" t="s">
        <v>62</v>
      </c>
      <c r="AG13" s="121" t="s">
        <v>62</v>
      </c>
      <c r="AH13" s="121" t="s">
        <v>62</v>
      </c>
      <c r="AI13" s="121" t="s">
        <v>62</v>
      </c>
      <c r="AJ13" s="121" t="s">
        <v>62</v>
      </c>
      <c r="AK13" s="121" t="s">
        <v>62</v>
      </c>
      <c r="AL13" s="121" t="s">
        <v>62</v>
      </c>
      <c r="AM13" s="121" t="s">
        <v>62</v>
      </c>
      <c r="AN13" s="121" t="s">
        <v>62</v>
      </c>
      <c r="AO13" s="121" t="s">
        <v>62</v>
      </c>
      <c r="AP13" s="121" t="s">
        <v>62</v>
      </c>
      <c r="AQ13" s="121" t="s">
        <v>62</v>
      </c>
      <c r="AR13" s="121" t="s">
        <v>62</v>
      </c>
      <c r="AS13" s="121" t="s">
        <v>62</v>
      </c>
      <c r="AT13" s="121" t="s">
        <v>62</v>
      </c>
      <c r="AU13" s="121" t="s">
        <v>62</v>
      </c>
      <c r="AV13" s="121" t="s">
        <v>62</v>
      </c>
      <c r="AW13" s="121" t="s">
        <v>62</v>
      </c>
      <c r="AX13" s="121" t="s">
        <v>62</v>
      </c>
      <c r="AY13" s="121" t="s">
        <v>62</v>
      </c>
      <c r="AZ13" s="121" t="s">
        <v>62</v>
      </c>
      <c r="BA13" s="121" t="s">
        <v>62</v>
      </c>
      <c r="BB13" s="121" t="s">
        <v>62</v>
      </c>
      <c r="BC13" s="121" t="s">
        <v>62</v>
      </c>
      <c r="BD13" s="121" t="s">
        <v>62</v>
      </c>
      <c r="BE13" s="121" t="s">
        <v>62</v>
      </c>
      <c r="BF13" s="121" t="s">
        <v>62</v>
      </c>
      <c r="BG13" s="121" t="s">
        <v>62</v>
      </c>
      <c r="BH13" s="121" t="s">
        <v>62</v>
      </c>
      <c r="BI13" s="121" t="s">
        <v>62</v>
      </c>
      <c r="BJ13" s="121" t="s">
        <v>62</v>
      </c>
      <c r="BK13" s="121" t="s">
        <v>62</v>
      </c>
      <c r="BL13" s="121" t="s">
        <v>62</v>
      </c>
      <c r="BM13" s="121" t="s">
        <v>62</v>
      </c>
      <c r="BN13" s="121" t="s">
        <v>62</v>
      </c>
      <c r="BO13" s="121" t="s">
        <v>62</v>
      </c>
      <c r="BP13" s="121" t="s">
        <v>62</v>
      </c>
      <c r="BQ13" s="121" t="s">
        <v>62</v>
      </c>
      <c r="BR13" s="121" t="s">
        <v>62</v>
      </c>
      <c r="BS13" s="121" t="s">
        <v>62</v>
      </c>
      <c r="BT13" s="121" t="s">
        <v>62</v>
      </c>
      <c r="BU13" s="121" t="s">
        <v>62</v>
      </c>
      <c r="BV13" s="121" t="s">
        <v>62</v>
      </c>
      <c r="BW13" s="121" t="s">
        <v>62</v>
      </c>
      <c r="BX13" s="121" t="s">
        <v>62</v>
      </c>
      <c r="BY13" s="121" t="s">
        <v>62</v>
      </c>
      <c r="BZ13" s="121" t="s">
        <v>62</v>
      </c>
      <c r="CA13" s="121" t="s">
        <v>62</v>
      </c>
      <c r="CB13" s="121" t="s">
        <v>62</v>
      </c>
      <c r="CC13" s="121" t="s">
        <v>62</v>
      </c>
      <c r="CD13" s="121" t="s">
        <v>62</v>
      </c>
      <c r="CE13" s="121" t="s">
        <v>62</v>
      </c>
      <c r="CF13" s="121" t="s">
        <v>62</v>
      </c>
      <c r="CG13" s="121" t="s">
        <v>62</v>
      </c>
      <c r="CH13" s="121" t="s">
        <v>62</v>
      </c>
      <c r="CI13" s="121" t="s">
        <v>62</v>
      </c>
      <c r="CJ13" s="121" t="s">
        <v>62</v>
      </c>
      <c r="CK13" s="121" t="s">
        <v>62</v>
      </c>
      <c r="CL13" s="121" t="s">
        <v>62</v>
      </c>
      <c r="CM13" s="121" t="s">
        <v>62</v>
      </c>
      <c r="CN13" s="121" t="s">
        <v>62</v>
      </c>
      <c r="CO13" s="121" t="s">
        <v>62</v>
      </c>
      <c r="CP13" s="121" t="s">
        <v>62</v>
      </c>
      <c r="CQ13" s="121" t="s">
        <v>62</v>
      </c>
      <c r="CR13" s="121" t="s">
        <v>62</v>
      </c>
      <c r="CS13" s="121" t="s">
        <v>62</v>
      </c>
      <c r="CT13" s="121" t="s">
        <v>62</v>
      </c>
      <c r="CU13" s="121" t="s">
        <v>62</v>
      </c>
      <c r="CV13" s="121" t="s">
        <v>62</v>
      </c>
      <c r="CW13" s="121" t="s">
        <v>62</v>
      </c>
      <c r="CX13" s="121" t="s">
        <v>62</v>
      </c>
      <c r="CY13" s="121" t="s">
        <v>62</v>
      </c>
      <c r="CZ13" s="1"/>
      <c r="DA13" s="87"/>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row>
    <row r="14" spans="1:152" s="2" customFormat="1">
      <c r="A14" s="11"/>
      <c r="B14" s="7"/>
      <c r="C14" s="80"/>
      <c r="D14" s="80"/>
      <c r="E14" s="80"/>
      <c r="F14" s="80"/>
      <c r="G14" s="80"/>
      <c r="H14" s="80"/>
      <c r="I14" s="80"/>
      <c r="J14" s="80"/>
      <c r="K14" s="80"/>
      <c r="L14" s="80"/>
      <c r="M14" s="80"/>
      <c r="N14" s="80"/>
      <c r="O14" s="80"/>
      <c r="P14" s="80"/>
      <c r="Q14" s="80"/>
      <c r="R14" s="80"/>
      <c r="S14" s="80"/>
      <c r="T14" s="80"/>
      <c r="U14" s="80"/>
      <c r="V14" s="80"/>
      <c r="W14" s="80"/>
      <c r="X14" s="80"/>
      <c r="Y14" s="80"/>
      <c r="Z14" s="7"/>
      <c r="AA14" s="7"/>
      <c r="AB14" s="7"/>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3"/>
      <c r="DA14" s="3"/>
      <c r="DB14" s="3"/>
      <c r="DC14" s="8"/>
      <c r="DD14" s="8"/>
      <c r="DE14" s="8"/>
      <c r="DF14" s="1"/>
      <c r="DG14" s="1"/>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row>
    <row r="15" spans="1:152" s="9" customFormat="1">
      <c r="A15" s="11" t="s">
        <v>1</v>
      </c>
      <c r="B15" s="7"/>
      <c r="C15" s="80"/>
      <c r="D15" s="80"/>
      <c r="E15" s="80"/>
      <c r="F15" s="80"/>
      <c r="G15" s="80"/>
      <c r="H15" s="80"/>
      <c r="I15" s="80"/>
      <c r="J15" s="80"/>
      <c r="K15" s="80"/>
      <c r="L15" s="80"/>
      <c r="M15" s="80"/>
      <c r="N15" s="80"/>
      <c r="O15" s="80"/>
      <c r="P15" s="80"/>
      <c r="Q15" s="80"/>
      <c r="R15" s="80"/>
      <c r="S15" s="80"/>
      <c r="T15" s="80"/>
      <c r="U15" s="80"/>
      <c r="V15" s="80"/>
      <c r="W15" s="80"/>
      <c r="X15" s="80"/>
      <c r="Y15" s="80"/>
      <c r="Z15" s="7"/>
      <c r="AA15" s="7"/>
      <c r="AB15" s="7"/>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10"/>
      <c r="DA15" s="10"/>
      <c r="DB15" s="10"/>
      <c r="DC15" s="3"/>
      <c r="DD15" s="3"/>
      <c r="DE15" s="3"/>
      <c r="DF15" s="3"/>
      <c r="DG15" s="3"/>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row>
    <row r="16" spans="1:152">
      <c r="A16" s="150" t="s">
        <v>0</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96"/>
      <c r="BS16" s="2"/>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row>
    <row r="17" spans="1:155">
      <c r="A17" s="89"/>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96"/>
      <c r="AF17" s="96"/>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S17" s="2"/>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row>
    <row r="18" spans="1:155">
      <c r="A18" s="88" t="s">
        <v>7</v>
      </c>
      <c r="B18" s="25"/>
      <c r="C18" s="25"/>
      <c r="D18" s="25"/>
      <c r="E18" s="25"/>
      <c r="F18" s="25"/>
      <c r="G18" s="25"/>
      <c r="H18" s="25"/>
      <c r="I18" s="25"/>
      <c r="J18" s="25"/>
      <c r="K18" s="25"/>
      <c r="L18" s="25"/>
      <c r="M18" s="25"/>
      <c r="N18" s="25"/>
      <c r="O18" s="97"/>
      <c r="P18" s="97"/>
      <c r="Q18" s="97"/>
      <c r="R18" s="97"/>
      <c r="S18" s="97"/>
      <c r="T18" s="97"/>
      <c r="U18" s="97"/>
      <c r="V18" s="97"/>
      <c r="W18" s="97"/>
      <c r="X18" s="97"/>
      <c r="Y18" s="97"/>
      <c r="Z18" s="97"/>
      <c r="AA18" s="97"/>
      <c r="AB18" s="97"/>
      <c r="AC18" s="97"/>
      <c r="AD18" s="97"/>
      <c r="AE18" s="97"/>
      <c r="AF18" s="97"/>
      <c r="AG18" s="25"/>
      <c r="AH18" s="25"/>
      <c r="AI18" s="25"/>
      <c r="AJ18" s="25"/>
      <c r="AK18" s="25"/>
      <c r="AL18" s="25"/>
      <c r="AM18" s="25"/>
      <c r="AN18" s="25"/>
      <c r="AO18" s="25"/>
      <c r="AP18" s="25"/>
      <c r="AQ18" s="97"/>
      <c r="AR18" s="97"/>
      <c r="AS18" s="97"/>
      <c r="AT18" s="97"/>
      <c r="AU18" s="97"/>
      <c r="AV18" s="97"/>
      <c r="AW18" s="97"/>
      <c r="AX18" s="97"/>
      <c r="AY18" s="97"/>
      <c r="AZ18" s="97"/>
      <c r="BA18" s="97"/>
      <c r="BB18" s="97"/>
      <c r="BC18" s="97"/>
      <c r="BD18" s="97"/>
      <c r="BE18" s="97"/>
      <c r="BF18" s="97"/>
      <c r="BS18" s="2"/>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row>
    <row r="19" spans="1:155">
      <c r="A19" s="156" t="s">
        <v>31</v>
      </c>
      <c r="B19" s="156"/>
      <c r="C19" s="156"/>
      <c r="D19" s="156"/>
      <c r="E19" s="156"/>
      <c r="F19" s="156"/>
      <c r="G19" s="156"/>
      <c r="H19" s="156"/>
      <c r="I19" s="156"/>
      <c r="J19" s="156"/>
      <c r="K19" s="156"/>
      <c r="L19" s="156"/>
      <c r="M19" s="156"/>
      <c r="N19" s="156"/>
      <c r="O19" s="97"/>
      <c r="P19" s="97"/>
      <c r="Q19" s="97"/>
      <c r="R19" s="97"/>
      <c r="S19" s="97"/>
      <c r="T19" s="97"/>
      <c r="U19" s="97"/>
      <c r="V19" s="97"/>
      <c r="W19" s="97"/>
      <c r="X19" s="97"/>
      <c r="Y19" s="97"/>
      <c r="Z19" s="97"/>
      <c r="AA19" s="97"/>
      <c r="AB19" s="97"/>
      <c r="AC19" s="97"/>
      <c r="AD19" s="97"/>
      <c r="AE19" s="97"/>
      <c r="AF19" s="97"/>
      <c r="AQ19" s="97"/>
      <c r="AR19" s="97"/>
      <c r="AS19" s="97"/>
      <c r="AT19" s="97"/>
      <c r="AU19" s="97"/>
      <c r="AV19" s="97"/>
      <c r="AW19" s="97"/>
      <c r="AX19" s="97"/>
      <c r="AY19" s="97"/>
      <c r="AZ19" s="97"/>
      <c r="BA19" s="97"/>
      <c r="BB19" s="97"/>
      <c r="BC19" s="97"/>
      <c r="BD19" s="97"/>
      <c r="BE19" s="97"/>
      <c r="BF19" s="97"/>
      <c r="BS19" s="2"/>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row>
    <row r="20" spans="1:155" ht="13.5">
      <c r="A20" s="67"/>
      <c r="B20" s="31"/>
      <c r="C20" s="81"/>
      <c r="D20" s="81"/>
      <c r="E20" s="82"/>
      <c r="F20" s="82"/>
      <c r="G20" s="82"/>
      <c r="H20" s="82"/>
      <c r="I20" s="82"/>
      <c r="J20" s="82"/>
      <c r="K20" s="82"/>
      <c r="L20" s="82"/>
      <c r="M20" s="82"/>
      <c r="N20" s="82"/>
      <c r="O20" s="82"/>
      <c r="P20" s="82"/>
      <c r="Q20" s="82"/>
      <c r="R20" s="82"/>
      <c r="S20" s="82"/>
      <c r="T20" s="82"/>
      <c r="U20" s="82"/>
      <c r="V20" s="82"/>
      <c r="W20" s="82"/>
      <c r="X20" s="82"/>
      <c r="Y20" s="82"/>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DC20" s="49"/>
      <c r="DD20" s="49"/>
      <c r="DE20" s="49"/>
      <c r="DF20" s="49"/>
      <c r="DG20" s="49"/>
    </row>
    <row r="21" spans="1:155" s="50" customFormat="1" ht="13.5">
      <c r="A21" s="51"/>
      <c r="B21" s="31"/>
      <c r="C21" s="81"/>
      <c r="D21" s="81"/>
      <c r="E21" s="83"/>
      <c r="F21" s="83"/>
      <c r="G21" s="83"/>
      <c r="H21" s="83"/>
      <c r="I21" s="83"/>
      <c r="J21" s="83"/>
      <c r="K21" s="83"/>
      <c r="L21" s="83"/>
      <c r="M21" s="83"/>
      <c r="N21" s="83"/>
      <c r="O21" s="83"/>
      <c r="P21" s="83"/>
      <c r="Q21" s="83"/>
      <c r="R21" s="83"/>
      <c r="S21" s="83"/>
      <c r="T21" s="83"/>
      <c r="U21" s="83"/>
      <c r="V21" s="83"/>
      <c r="W21" s="83"/>
      <c r="X21" s="83"/>
      <c r="Y21" s="8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1"/>
      <c r="BM21" s="51"/>
      <c r="BN21" s="51"/>
      <c r="BO21" s="51"/>
      <c r="BP21" s="51"/>
      <c r="BQ21" s="51"/>
      <c r="BR21" s="51"/>
      <c r="BS21" s="51"/>
      <c r="BT21" s="53"/>
      <c r="BU21" s="53"/>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row>
    <row r="22" spans="1:155" s="50" customFormat="1" ht="13.5">
      <c r="A22" s="53"/>
      <c r="B22" s="31"/>
      <c r="C22" s="81"/>
      <c r="D22" s="81"/>
      <c r="E22" s="83"/>
      <c r="F22" s="83"/>
      <c r="G22" s="83"/>
      <c r="H22" s="83"/>
      <c r="I22" s="83"/>
      <c r="J22" s="83"/>
      <c r="K22" s="83"/>
      <c r="L22" s="83"/>
      <c r="M22" s="83"/>
      <c r="N22" s="83"/>
      <c r="O22" s="83"/>
      <c r="P22" s="83"/>
      <c r="Q22" s="83"/>
      <c r="R22" s="83"/>
      <c r="S22" s="83"/>
      <c r="T22" s="83"/>
      <c r="U22" s="83"/>
      <c r="V22" s="83"/>
      <c r="W22" s="83"/>
      <c r="X22" s="83"/>
      <c r="Y22" s="8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1"/>
      <c r="BM22" s="51"/>
      <c r="BN22" s="51"/>
      <c r="BO22" s="51"/>
      <c r="BP22" s="51"/>
      <c r="BQ22" s="51"/>
      <c r="BR22" s="51"/>
      <c r="BS22" s="51"/>
      <c r="BT22" s="53"/>
      <c r="BU22" s="53"/>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49"/>
      <c r="DA22" s="49"/>
      <c r="DB22" s="49"/>
      <c r="DC22" s="3"/>
      <c r="DD22" s="3"/>
      <c r="DE22" s="3"/>
      <c r="DF22" s="3"/>
      <c r="DG22" s="3"/>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row>
    <row r="23" spans="1:155" s="50" customFormat="1" ht="13.5">
      <c r="A23" s="53"/>
      <c r="B23" s="31"/>
      <c r="C23" s="81"/>
      <c r="D23" s="81"/>
      <c r="E23" s="83"/>
      <c r="F23" s="83"/>
      <c r="G23" s="83"/>
      <c r="H23" s="83"/>
      <c r="I23" s="83"/>
      <c r="J23" s="83"/>
      <c r="K23" s="83"/>
      <c r="L23" s="83"/>
      <c r="M23" s="83"/>
      <c r="N23" s="83"/>
      <c r="O23" s="83"/>
      <c r="P23" s="83"/>
      <c r="Q23" s="83"/>
      <c r="R23" s="83"/>
      <c r="S23" s="83"/>
      <c r="T23" s="83"/>
      <c r="U23" s="83"/>
      <c r="V23" s="83"/>
      <c r="W23" s="83"/>
      <c r="X23" s="83"/>
      <c r="Y23" s="8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1"/>
      <c r="BM23" s="51"/>
      <c r="BN23" s="51"/>
      <c r="BO23" s="51"/>
      <c r="BP23" s="51"/>
      <c r="BQ23" s="51"/>
      <c r="BR23" s="51"/>
      <c r="BS23" s="51"/>
      <c r="BT23" s="53"/>
      <c r="BU23" s="53"/>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49"/>
      <c r="DA23" s="49"/>
      <c r="DB23" s="49"/>
      <c r="DC23" s="3"/>
      <c r="DD23" s="3"/>
      <c r="DE23" s="3"/>
      <c r="DF23" s="3"/>
      <c r="DG23" s="3"/>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row>
    <row r="24" spans="1:155" s="3" customFormat="1">
      <c r="A24" s="75"/>
      <c r="B24" s="31"/>
      <c r="C24" s="81"/>
      <c r="D24" s="81"/>
      <c r="E24" s="84"/>
      <c r="F24" s="84"/>
      <c r="G24" s="84"/>
      <c r="H24" s="84"/>
      <c r="I24" s="84"/>
      <c r="J24" s="84"/>
      <c r="K24" s="84"/>
      <c r="L24" s="84"/>
      <c r="M24" s="84"/>
      <c r="N24" s="84"/>
      <c r="O24" s="84"/>
      <c r="P24" s="84"/>
      <c r="Q24" s="84"/>
      <c r="R24" s="84"/>
      <c r="S24" s="84"/>
      <c r="T24" s="84"/>
      <c r="U24" s="84"/>
      <c r="V24" s="84"/>
      <c r="W24" s="84"/>
      <c r="X24" s="84"/>
      <c r="Y24" s="84"/>
      <c r="Z24" s="47"/>
      <c r="AA24" s="47"/>
      <c r="AB24" s="47"/>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EV24" s="2"/>
      <c r="EW24" s="1"/>
      <c r="EX24" s="1"/>
      <c r="EY24" s="1"/>
    </row>
    <row r="25" spans="1:155" s="3" customFormat="1">
      <c r="A25" s="27"/>
      <c r="B25" s="56"/>
      <c r="C25" s="85"/>
      <c r="D25" s="85"/>
      <c r="E25" s="84"/>
      <c r="F25" s="84"/>
      <c r="G25" s="84"/>
      <c r="H25" s="84"/>
      <c r="I25" s="84"/>
      <c r="J25" s="84"/>
      <c r="K25" s="84"/>
      <c r="L25" s="84"/>
      <c r="M25" s="84"/>
      <c r="N25" s="84"/>
      <c r="O25" s="84"/>
      <c r="P25" s="84"/>
      <c r="Q25" s="84"/>
      <c r="R25" s="84"/>
      <c r="S25" s="84"/>
      <c r="T25" s="84"/>
      <c r="U25" s="84"/>
      <c r="V25" s="84"/>
      <c r="W25" s="84"/>
      <c r="X25" s="84"/>
      <c r="Y25" s="84"/>
      <c r="Z25" s="47"/>
      <c r="AA25" s="47"/>
      <c r="AB25" s="47"/>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EV25" s="2"/>
      <c r="EW25" s="1"/>
      <c r="EX25" s="1"/>
      <c r="EY25" s="1"/>
    </row>
    <row r="26" spans="1:155" s="3" customFormat="1">
      <c r="A26" s="31"/>
      <c r="B26" s="47"/>
      <c r="C26" s="84"/>
      <c r="D26" s="84"/>
      <c r="E26" s="84"/>
      <c r="F26" s="84"/>
      <c r="G26" s="84"/>
      <c r="H26" s="84"/>
      <c r="I26" s="84"/>
      <c r="J26" s="84"/>
      <c r="K26" s="84"/>
      <c r="L26" s="84"/>
      <c r="M26" s="84"/>
      <c r="N26" s="84"/>
      <c r="O26" s="84"/>
      <c r="P26" s="84"/>
      <c r="Q26" s="84"/>
      <c r="R26" s="84"/>
      <c r="S26" s="84"/>
      <c r="T26" s="84"/>
      <c r="U26" s="84"/>
      <c r="V26" s="84"/>
      <c r="W26" s="84"/>
      <c r="X26" s="84"/>
      <c r="Y26" s="84"/>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EV26" s="2"/>
      <c r="EW26" s="1"/>
      <c r="EX26" s="1"/>
      <c r="EY26" s="1"/>
    </row>
  </sheetData>
  <mergeCells count="11">
    <mergeCell ref="A19:N19"/>
    <mergeCell ref="A1:CY1"/>
    <mergeCell ref="A2:CY2"/>
    <mergeCell ref="C3:Y3"/>
    <mergeCell ref="AA3:BX3"/>
    <mergeCell ref="CX3:CY3"/>
    <mergeCell ref="CR3:CV3"/>
    <mergeCell ref="CL3:CP3"/>
    <mergeCell ref="CF3:CJ3"/>
    <mergeCell ref="BZ3:CD3"/>
    <mergeCell ref="A16:AE16"/>
  </mergeCells>
  <phoneticPr fontId="58" type="noConversion"/>
  <hyperlinks>
    <hyperlink ref="A19:N19" r:id="rId1" display="United Nations Population Division World Population Prospects, the 2015 Revision"/>
  </hyperlinks>
  <pageMargins left="0.70866141732283472" right="0.70866141732283472" top="0.74803149606299213" bottom="0.74803149606299213" header="0.31496062992125984" footer="0.31496062992125984"/>
  <pageSetup paperSize="9" scale="43" fitToWidth="2" orientation="landscape" r:id="rId2"/>
  <headerFooter>
    <oddHeader>&amp;LOECD Family database (http://www.oecd.org/els/family/database.htm)&amp;RUpdated: 13-09-15</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0850CD60F2D540BA6BC75DB3A09967" ma:contentTypeVersion="1" ma:contentTypeDescription="Create a new document." ma:contentTypeScope="" ma:versionID="6975b9819762c0f77c3e06da84da0d6d">
  <xsd:schema xmlns:xsd="http://www.w3.org/2001/XMLSchema" xmlns:xs="http://www.w3.org/2001/XMLSchema" xmlns:p="http://schemas.microsoft.com/office/2006/metadata/properties" xmlns:ns2="CD500808-F260-40D5-BA6B-C75DB3A09967" xmlns:ns3="cd500808-f260-40d5-ba6b-c75db3a09967" targetNamespace="http://schemas.microsoft.com/office/2006/metadata/properties" ma:root="true" ma:fieldsID="85ab091d1634098b23e5a7a4e1087db1" ns2:_="" ns3:_="">
    <xsd:import namespace="CD500808-F260-40D5-BA6B-C75DB3A09967"/>
    <xsd:import namespace="cd500808-f260-40d5-ba6b-c75db3a09967"/>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ry0 xmlns="cd500808-f260-40d5-ba6b-c75db3a09967" xsi:nil="true"/>
    <subject0 xmlns="CD500808-F260-40D5-BA6B-C75DB3A09967" xsi:nil="true"/>
    <country xmlns="CD500808-F260-40D5-BA6B-C75DB3A09967" xsi:nil="true"/>
  </documentManagement>
</p:properties>
</file>

<file path=customXml/itemProps1.xml><?xml version="1.0" encoding="utf-8"?>
<ds:datastoreItem xmlns:ds="http://schemas.openxmlformats.org/officeDocument/2006/customXml" ds:itemID="{812F8B7E-6BD0-4061-8B1D-4F8D92973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00808-F260-40D5-BA6B-C75DB3A09967"/>
    <ds:schemaRef ds:uri="cd500808-f260-40d5-ba6b-c75db3a09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05294A-9198-4F26-B090-C203F08DB75B}">
  <ds:schemaRefs>
    <ds:schemaRef ds:uri="http://schemas.microsoft.com/sharepoint/v3/contenttype/forms"/>
  </ds:schemaRefs>
</ds:datastoreItem>
</file>

<file path=customXml/itemProps3.xml><?xml version="1.0" encoding="utf-8"?>
<ds:datastoreItem xmlns:ds="http://schemas.openxmlformats.org/officeDocument/2006/customXml" ds:itemID="{BDB11AAF-C51D-42AF-ABC6-D2F814D074E7}">
  <ds:schemaRefs>
    <ds:schemaRef ds:uri="http://purl.org/dc/terms/"/>
    <ds:schemaRef ds:uri="http://schemas.microsoft.com/office/2006/metadata/properties"/>
    <ds:schemaRef ds:uri="http://schemas.openxmlformats.org/package/2006/metadata/core-properties"/>
    <ds:schemaRef ds:uri="http://www.w3.org/XML/1998/namespace"/>
    <ds:schemaRef ds:uri="cd500808-f260-40d5-ba6b-c75db3a09967"/>
    <ds:schemaRef ds:uri="http://purl.org/dc/dcmitype/"/>
    <ds:schemaRef ds:uri="http://schemas.microsoft.com/office/2006/documentManagement/types"/>
    <ds:schemaRef ds:uri="http://purl.org/dc/elements/1.1/"/>
    <ds:schemaRef ds:uri="http://schemas.microsoft.com/office/infopath/2007/PartnerControls"/>
    <ds:schemaRef ds:uri="CD500808-F260-40D5-BA6B-C75DB3A099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Chart SF1.4.A</vt:lpstr>
      <vt:lpstr>Chart SF1.4.B</vt:lpstr>
      <vt:lpstr>Chart SF1.4.C</vt:lpstr>
      <vt:lpstr>Chart SF1.4.D</vt:lpstr>
      <vt:lpstr>Chart SF1.4.E</vt:lpstr>
      <vt:lpstr>ChildPopulation</vt:lpstr>
      <vt:lpstr>AgeDistributionChildren</vt:lpstr>
      <vt:lpstr>YouthDependencyRatio</vt:lpstr>
      <vt:lpstr>'Chart SF1.4.A'!Print_Area</vt:lpstr>
      <vt:lpstr>'Chart SF1.4.B'!Print_Area</vt:lpstr>
      <vt:lpstr>'Chart SF1.4.C'!Print_Area</vt:lpstr>
      <vt:lpstr>'Chart SF1.4.D'!Print_Area</vt:lpstr>
      <vt:lpstr>'Chart SF1.4.E'!Print_Area</vt:lpstr>
      <vt:lpstr>AgeDistributionChildren!Print_Titles</vt:lpstr>
      <vt:lpstr>ChildPopulation!Print_Titles</vt:lpstr>
      <vt:lpstr>YouthDependencyRatio!Print_Titles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2015-12-18T15:06:58Z</cp:lastPrinted>
  <dcterms:created xsi:type="dcterms:W3CDTF">2015-04-13T15:17:56Z</dcterms:created>
  <dcterms:modified xsi:type="dcterms:W3CDTF">2017-10-11T08:55:31Z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0x010100080850CD60F2D540BA6BC75DB3A09967</vt:lpwstr>
  </property>
</Properties>
</file>